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515"/>
  <workbookPr autoCompressPictures="0"/>
  <bookViews>
    <workbookView xWindow="0" yWindow="0" windowWidth="25600" windowHeight="143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Лист1!$B$17:$B$112</definedName>
    <definedName name="КоэфВизАспект">Лист1!$E$15</definedName>
    <definedName name="КоэфНематАспект">Лист1!$D$15</definedName>
    <definedName name="КоэфСтоимАспект">Лист1!$F$15</definedName>
    <definedName name="КоэфТехАспект">Лист1!$C$15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0" i="1" l="1"/>
  <c r="H20" i="1"/>
  <c r="G21" i="1"/>
  <c r="G23" i="1"/>
  <c r="G24" i="1"/>
  <c r="G25" i="1"/>
  <c r="G26" i="1"/>
  <c r="G27" i="1"/>
  <c r="G28" i="1"/>
  <c r="G29" i="1"/>
  <c r="G30" i="1"/>
  <c r="G31" i="1"/>
  <c r="G33" i="1"/>
  <c r="G34" i="1"/>
  <c r="G35" i="1"/>
  <c r="G36" i="1"/>
  <c r="G37" i="1"/>
  <c r="G38" i="1"/>
  <c r="G39" i="1"/>
  <c r="G18" i="1"/>
  <c r="G19" i="1"/>
  <c r="G22" i="1"/>
  <c r="G32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H21" i="1"/>
  <c r="H22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24" i="1"/>
  <c r="H19" i="1"/>
  <c r="G15" i="1"/>
  <c r="H23" i="1"/>
  <c r="H18" i="1"/>
</calcChain>
</file>

<file path=xl/comments1.xml><?xml version="1.0" encoding="utf-8"?>
<comments xmlns="http://schemas.openxmlformats.org/spreadsheetml/2006/main">
  <authors>
    <author>user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sharedStrings.xml><?xml version="1.0" encoding="utf-8"?>
<sst xmlns="http://schemas.openxmlformats.org/spreadsheetml/2006/main" count="125" uniqueCount="117">
  <si>
    <t>Вес критерия</t>
  </si>
  <si>
    <t xml:space="preserve">Критерий </t>
  </si>
  <si>
    <t xml:space="preserve">Технический аспект </t>
  </si>
  <si>
    <t>Нематериальный аспект</t>
  </si>
  <si>
    <t xml:space="preserve">Визуальный аспект </t>
  </si>
  <si>
    <t>Итоговый балл</t>
  </si>
  <si>
    <t>Место в рейтинге</t>
  </si>
  <si>
    <t>№</t>
  </si>
  <si>
    <t>Марка</t>
  </si>
  <si>
    <t>Техническое совершенство / Уровень отделки / Точность хода /  Долговечность / Надежность</t>
  </si>
  <si>
    <t>Престиж / Имя / История / Мануфактурность / Репутация</t>
  </si>
  <si>
    <t>Дизайн / Узнаваемость / Копируемость</t>
  </si>
  <si>
    <t>Адекватность ценообразования / Сохрание стоимости во времени</t>
  </si>
  <si>
    <t>A. Lange &amp; Sohne</t>
  </si>
  <si>
    <t>Alain Silberstein</t>
  </si>
  <si>
    <t>Aristo</t>
  </si>
  <si>
    <t>Arnold and Son</t>
  </si>
  <si>
    <t>Audemars Piquet</t>
  </si>
  <si>
    <t>Auguste Reymond</t>
  </si>
  <si>
    <t>Ball</t>
  </si>
  <si>
    <t>Baume &amp; Mercier</t>
  </si>
  <si>
    <t>Bell &amp; Ross</t>
  </si>
  <si>
    <t>Blancpain</t>
  </si>
  <si>
    <t>Bovet</t>
  </si>
  <si>
    <t>Breguet</t>
  </si>
  <si>
    <t>Breitling</t>
  </si>
  <si>
    <t>Bvlgary</t>
  </si>
  <si>
    <t>Carl F. Bucherer</t>
  </si>
  <si>
    <t>Cartier</t>
  </si>
  <si>
    <t>Certina</t>
  </si>
  <si>
    <t>Chopard</t>
  </si>
  <si>
    <t>Chronoswiss</t>
  </si>
  <si>
    <t>Corum</t>
  </si>
  <si>
    <t xml:space="preserve">Cvstos </t>
  </si>
  <si>
    <t>de Grisogono</t>
  </si>
  <si>
    <t>DeWitt</t>
  </si>
  <si>
    <t>Dubey &amp; Schaldenbrand</t>
  </si>
  <si>
    <t>Ebel</t>
  </si>
  <si>
    <t>Eberhard &amp; Co.</t>
  </si>
  <si>
    <t>Edox</t>
  </si>
  <si>
    <t>Epos</t>
  </si>
  <si>
    <t>Eterna</t>
  </si>
  <si>
    <t>Graham</t>
  </si>
  <si>
    <t>F.P. Journe</t>
  </si>
  <si>
    <t>Fortis</t>
  </si>
  <si>
    <t>Frank Muller</t>
  </si>
  <si>
    <t>Frank Vila</t>
  </si>
  <si>
    <t>Frederique Constant</t>
  </si>
  <si>
    <t>Girard-Perregaux</t>
  </si>
  <si>
    <t>Glashutte Original</t>
  </si>
  <si>
    <t>Hamilton</t>
  </si>
  <si>
    <t>Harry Winston</t>
  </si>
  <si>
    <t>Hublot</t>
  </si>
  <si>
    <t>IWC</t>
  </si>
  <si>
    <t>Jacob &amp; Co.</t>
  </si>
  <si>
    <t>Jacques Etoile</t>
  </si>
  <si>
    <t>Jaeger-LeCoultre</t>
  </si>
  <si>
    <t>Jaquet Droz</t>
  </si>
  <si>
    <t>Jean Richard</t>
  </si>
  <si>
    <t>Jorg Hysek</t>
  </si>
  <si>
    <t>Kari Voutilainen</t>
  </si>
  <si>
    <t>Longines</t>
  </si>
  <si>
    <t>Louis Erard</t>
  </si>
  <si>
    <t>Martin Braun</t>
  </si>
  <si>
    <t>Maurice Lacroix</t>
  </si>
  <si>
    <t>Mido</t>
  </si>
  <si>
    <t>Montblanc</t>
  </si>
  <si>
    <t>Nomos</t>
  </si>
  <si>
    <t>Officine Panerai</t>
  </si>
  <si>
    <t>Omega</t>
  </si>
  <si>
    <t>Oris</t>
  </si>
  <si>
    <t>Parmigiani Fleurier</t>
  </si>
  <si>
    <t>Patek Philippe</t>
  </si>
  <si>
    <t>Paul Picot</t>
  </si>
  <si>
    <t>Perrelet</t>
  </si>
  <si>
    <t>Piaget</t>
  </si>
  <si>
    <t>Porsche Design</t>
  </si>
  <si>
    <t>Rado</t>
  </si>
  <si>
    <t>Raymond Weil</t>
  </si>
  <si>
    <t>Revue Thommen</t>
  </si>
  <si>
    <t>Richard Mille</t>
  </si>
  <si>
    <t>Roger Dubuis</t>
  </si>
  <si>
    <t>Rolex</t>
  </si>
  <si>
    <t>Sector</t>
  </si>
  <si>
    <t>Sinn</t>
  </si>
  <si>
    <t>Speake-Marin</t>
  </si>
  <si>
    <t>Tag Heuer</t>
  </si>
  <si>
    <t>Tissot</t>
  </si>
  <si>
    <t>Tudor</t>
  </si>
  <si>
    <t>U-Boat</t>
  </si>
  <si>
    <t>Ulysse Nardin</t>
  </si>
  <si>
    <t>Union Glashütte</t>
  </si>
  <si>
    <t>Urwerk</t>
  </si>
  <si>
    <t>Vacheron Constantin</t>
  </si>
  <si>
    <t>Van Der Bauwede</t>
  </si>
  <si>
    <t>Zenith</t>
  </si>
  <si>
    <t>Zeno-Watch Basel</t>
  </si>
  <si>
    <t>Muhle Glashutte</t>
  </si>
  <si>
    <t xml:space="preserve">De Betune </t>
  </si>
  <si>
    <t>Grand Seiko</t>
  </si>
  <si>
    <t>Seiko</t>
  </si>
  <si>
    <t>Orient</t>
  </si>
  <si>
    <t>Casio</t>
  </si>
  <si>
    <t>Roger Smith</t>
  </si>
  <si>
    <t>Dornbluth&amp;Sohn</t>
  </si>
  <si>
    <t>H.Moser&amp;Cie</t>
  </si>
  <si>
    <t>Lang&amp;Heine</t>
  </si>
  <si>
    <t>Campanola</t>
  </si>
  <si>
    <t>CITIZEN</t>
  </si>
  <si>
    <t>Credor</t>
  </si>
  <si>
    <t>Laurent Ferrier</t>
  </si>
  <si>
    <t>Ссылки</t>
  </si>
  <si>
    <t>Участник:</t>
  </si>
  <si>
    <t>Интерактивные ссылки на сайты брендов Seiko и CITIZEN</t>
  </si>
  <si>
    <t xml:space="preserve">        Поле обязательно для заполнения. Напишите здесь свой форумный ник.</t>
  </si>
  <si>
    <t xml:space="preserve">Стоимостной аспект </t>
  </si>
  <si>
    <t>babay78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</si>
</sst>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0000"/>
      <name val="Verdana"/>
      <family val="2"/>
      <charset val="204"/>
    </font>
    <font>
      <b/>
      <sz val="10"/>
      <color rgb="FF000000"/>
      <name val="Calibri"/>
      <family val="2"/>
      <charset val="204"/>
    </font>
    <font>
      <b/>
      <sz val="10"/>
      <color rgb="FF000000"/>
      <name val="Verdana"/>
      <family val="2"/>
      <charset val="204"/>
    </font>
    <font>
      <sz val="10"/>
      <color rgb="FF000000"/>
      <name val="Calibri"/>
      <family val="2"/>
      <charset val="204"/>
    </font>
    <font>
      <b/>
      <sz val="13.5"/>
      <color theme="1"/>
      <name val="Arial"/>
      <family val="2"/>
      <charset val="204"/>
    </font>
    <font>
      <b/>
      <sz val="13.5"/>
      <color rgb="FFFF0000"/>
      <name val="Arial"/>
      <family val="2"/>
      <charset val="204"/>
    </font>
    <font>
      <b/>
      <sz val="12"/>
      <color rgb="FF000000"/>
      <name val="Calibri"/>
      <family val="2"/>
      <charset val="204"/>
      <scheme val="minor"/>
    </font>
    <font>
      <b/>
      <i/>
      <u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6">
    <xf numFmtId="0" fontId="0" fillId="0" borderId="0" xfId="0"/>
    <xf numFmtId="0" fontId="4" fillId="0" borderId="1" xfId="0" applyFont="1" applyFill="1" applyBorder="1" applyAlignment="1">
      <alignment horizontal="center"/>
    </xf>
    <xf numFmtId="9" fontId="4" fillId="0" borderId="1" xfId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6" fillId="0" borderId="1" xfId="2" applyFill="1" applyBorder="1" applyAlignment="1" applyProtection="1"/>
    <xf numFmtId="0" fontId="0" fillId="0" borderId="1" xfId="0" applyFill="1" applyBorder="1"/>
    <xf numFmtId="0" fontId="2" fillId="0" borderId="1" xfId="0" applyFont="1" applyFill="1" applyBorder="1"/>
    <xf numFmtId="0" fontId="3" fillId="0" borderId="0" xfId="3" applyFont="1" applyBorder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5" fillId="0" borderId="0" xfId="0" applyFont="1"/>
    <xf numFmtId="0" fontId="0" fillId="0" borderId="0" xfId="0" applyBorder="1"/>
    <xf numFmtId="0" fontId="6" fillId="0" borderId="0" xfId="2" applyFill="1" applyBorder="1" applyAlignment="1" applyProtection="1"/>
    <xf numFmtId="0" fontId="16" fillId="0" borderId="0" xfId="0" applyFont="1"/>
    <xf numFmtId="0" fontId="14" fillId="3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">
    <cellStyle name="Hyperlink" xfId="2" builtinId="8"/>
    <cellStyle name="Normal" xfId="0" builtinId="0"/>
    <cellStyle name="Percent" xfId="1" builtinId="5"/>
    <cellStyle name="Обычный_Consolidated Rating_FINAL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647700</xdr:colOff>
      <xdr:row>4</xdr:row>
      <xdr:rowOff>752475</xdr:rowOff>
    </xdr:from>
    <xdr:ext cx="184731" cy="264560"/>
    <xdr:sp macro="" textlink="">
      <xdr:nvSpPr>
        <xdr:cNvPr id="2" name="TextBox 1"/>
        <xdr:cNvSpPr txBox="1"/>
      </xdr:nvSpPr>
      <xdr:spPr>
        <a:xfrm>
          <a:off x="5038725" y="141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895350</xdr:colOff>
      <xdr:row>4</xdr:row>
      <xdr:rowOff>762000</xdr:rowOff>
    </xdr:from>
    <xdr:ext cx="184731" cy="264560"/>
    <xdr:sp macro="" textlink="">
      <xdr:nvSpPr>
        <xdr:cNvPr id="3" name="TextBox 2"/>
        <xdr:cNvSpPr txBox="1"/>
      </xdr:nvSpPr>
      <xdr:spPr>
        <a:xfrm>
          <a:off x="5286375" y="142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47626</xdr:colOff>
      <xdr:row>2</xdr:row>
      <xdr:rowOff>209550</xdr:rowOff>
    </xdr:from>
    <xdr:ext cx="3829049" cy="1819276"/>
    <xdr:sp macro="" textlink="">
      <xdr:nvSpPr>
        <xdr:cNvPr id="4" name="TextBox 3"/>
        <xdr:cNvSpPr txBox="1"/>
      </xdr:nvSpPr>
      <xdr:spPr>
        <a:xfrm>
          <a:off x="314326" y="638175"/>
          <a:ext cx="3829049" cy="181927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Проставьте в графы табеля  от 1 до 10 по каждому из четырех критериев для каждой марки согласно Вашим личным предпочтениям и убеждениям</a:t>
          </a:r>
        </a:p>
        <a:p>
          <a:r>
            <a:rPr lang="ru-RU" sz="1100" b="1">
              <a:solidFill>
                <a:srgbClr val="FF0000"/>
              </a:solidFill>
            </a:rPr>
            <a:t>*</a:t>
          </a:r>
          <a:r>
            <a:rPr lang="ru-RU" sz="1100"/>
            <a:t>Если Вы полагаете, что не готовы оценивать ту, или иную марку, оставьте все поля критериев по этой марке пустыми</a:t>
          </a:r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Заполненный</a:t>
          </a:r>
          <a:r>
            <a:rPr lang="ru-RU" sz="1100" baseline="0"/>
            <a:t> табель </a:t>
          </a:r>
          <a:r>
            <a:rPr lang="ru-RU" sz="1100"/>
            <a:t>прикрепие к сообщению</a:t>
          </a:r>
          <a:r>
            <a:rPr lang="ru-RU" sz="1100" baseline="0"/>
            <a:t> в теме "Рейтинг часовых брендов </a:t>
          </a:r>
          <a:r>
            <a:rPr lang="en-US" sz="1100" baseline="0"/>
            <a:t>Watch.ru</a:t>
          </a:r>
          <a:r>
            <a:rPr lang="ru-RU" sz="1100" baseline="0"/>
            <a:t> 2012" (</a:t>
          </a:r>
          <a:r>
            <a:rPr lang="en-US" sz="1100"/>
            <a:t>Zip </a:t>
          </a:r>
          <a:r>
            <a:rPr lang="ru-RU" sz="1100"/>
            <a:t>формат через управление вложениями) или отправьте</a:t>
          </a:r>
          <a:r>
            <a:rPr lang="ru-RU" sz="1100" baseline="0"/>
            <a:t> </a:t>
          </a:r>
          <a:r>
            <a:rPr lang="ru-RU" sz="1100"/>
            <a:t>координатору проекта под ником </a:t>
          </a:r>
          <a:r>
            <a:rPr lang="en-US" sz="1100" b="1"/>
            <a:t>DPS</a:t>
          </a:r>
          <a:r>
            <a:rPr lang="en-US" sz="1100"/>
            <a:t> </a:t>
          </a:r>
          <a:r>
            <a:rPr lang="ru-RU" sz="1100"/>
            <a:t> на почту </a:t>
          </a:r>
          <a:r>
            <a:rPr lang="en-US" sz="1100"/>
            <a:t> </a:t>
          </a:r>
          <a:r>
            <a:rPr lang="en-US" sz="1100" b="0" i="0" u="sng" strike="noStrike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watch.ru2012@gmail.ru</a:t>
          </a:r>
          <a:r>
            <a:rPr lang="en-US"/>
            <a:t> </a:t>
          </a:r>
          <a:endParaRPr lang="en-US" sz="1100"/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Итоговый рейтинг будет выложен на форуме </a:t>
          </a:r>
          <a:r>
            <a:rPr lang="en-US" sz="1100"/>
            <a:t>Watch.ru</a:t>
          </a:r>
          <a:endParaRPr lang="ru-RU" sz="1100"/>
        </a:p>
      </xdr:txBody>
    </xdr:sp>
    <xdr:clientData/>
  </xdr:oneCellAnchor>
  <xdr:oneCellAnchor>
    <xdr:from>
      <xdr:col>4</xdr:col>
      <xdr:colOff>590549</xdr:colOff>
      <xdr:row>3</xdr:row>
      <xdr:rowOff>0</xdr:rowOff>
    </xdr:from>
    <xdr:ext cx="3248025" cy="1162050"/>
    <xdr:sp macro="" textlink="">
      <xdr:nvSpPr>
        <xdr:cNvPr id="7" name="TextBox 6"/>
        <xdr:cNvSpPr txBox="1"/>
      </xdr:nvSpPr>
      <xdr:spPr>
        <a:xfrm>
          <a:off x="4981574" y="647700"/>
          <a:ext cx="3248025" cy="116205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b">
          <a:noAutofit/>
        </a:bodyPr>
        <a:lstStyle/>
        <a:p>
          <a:pPr algn="l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Некоторые японские производители объединены в одну графу, включающую в себя также ряд топовых подразделений. </a:t>
          </a:r>
          <a:endParaRPr lang="ru-RU"/>
        </a:p>
        <a:p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Интерактивные ссылки приведены в таблице ниже.</a:t>
          </a:r>
          <a:endParaRPr lang="ru-RU"/>
        </a:p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01" Type="http://schemas.openxmlformats.org/officeDocument/2006/relationships/comments" Target="../comments1.xml"/><Relationship Id="rId1" Type="http://schemas.openxmlformats.org/officeDocument/2006/relationships/hyperlink" Target="http://www.lange-uhren.de/" TargetMode="External"/><Relationship Id="rId2" Type="http://schemas.openxmlformats.org/officeDocument/2006/relationships/hyperlink" Target="http://www.audemarspiguet.com/" TargetMode="External"/><Relationship Id="rId3" Type="http://schemas.openxmlformats.org/officeDocument/2006/relationships/hyperlink" Target="http://www.a-reymond.com/" TargetMode="External"/><Relationship Id="rId4" Type="http://schemas.openxmlformats.org/officeDocument/2006/relationships/hyperlink" Target="http://www.baume-et-mercier.com/" TargetMode="External"/><Relationship Id="rId5" Type="http://schemas.openxmlformats.org/officeDocument/2006/relationships/hyperlink" Target="http://www.bellross.com/" TargetMode="External"/><Relationship Id="rId6" Type="http://schemas.openxmlformats.org/officeDocument/2006/relationships/hyperlink" Target="http://www.blancpain.com/" TargetMode="External"/><Relationship Id="rId7" Type="http://schemas.openxmlformats.org/officeDocument/2006/relationships/hyperlink" Target="http://www.breguet.com/" TargetMode="External"/><Relationship Id="rId8" Type="http://schemas.openxmlformats.org/officeDocument/2006/relationships/hyperlink" Target="http://www.breitling.com/" TargetMode="External"/><Relationship Id="rId9" Type="http://schemas.openxmlformats.org/officeDocument/2006/relationships/hyperlink" Target="http://www.bulgari.com/" TargetMode="External"/><Relationship Id="rId10" Type="http://schemas.openxmlformats.org/officeDocument/2006/relationships/hyperlink" Target="http://www.cartier.com/" TargetMode="External"/><Relationship Id="rId11" Type="http://schemas.openxmlformats.org/officeDocument/2006/relationships/hyperlink" Target="http://www.certina.com/" TargetMode="External"/><Relationship Id="rId12" Type="http://schemas.openxmlformats.org/officeDocument/2006/relationships/hyperlink" Target="http://www.chronoswiss.de/" TargetMode="External"/><Relationship Id="rId13" Type="http://schemas.openxmlformats.org/officeDocument/2006/relationships/hyperlink" Target="http://www.dubeywatch.com/" TargetMode="External"/><Relationship Id="rId14" Type="http://schemas.openxmlformats.org/officeDocument/2006/relationships/hyperlink" Target="http://www.ebel.com/" TargetMode="External"/><Relationship Id="rId15" Type="http://schemas.openxmlformats.org/officeDocument/2006/relationships/hyperlink" Target="http://www.eterna.ch/" TargetMode="External"/><Relationship Id="rId16" Type="http://schemas.openxmlformats.org/officeDocument/2006/relationships/hyperlink" Target="http://www.franckmullerusa.com/" TargetMode="External"/><Relationship Id="rId17" Type="http://schemas.openxmlformats.org/officeDocument/2006/relationships/hyperlink" Target="http://www.frederique-constant.com/" TargetMode="External"/><Relationship Id="rId18" Type="http://schemas.openxmlformats.org/officeDocument/2006/relationships/hyperlink" Target="http://www.girard-perregaux.ch/" TargetMode="External"/><Relationship Id="rId19" Type="http://schemas.openxmlformats.org/officeDocument/2006/relationships/hyperlink" Target="http://www.glashuette-original.com/" TargetMode="External"/><Relationship Id="rId30" Type="http://schemas.openxmlformats.org/officeDocument/2006/relationships/hyperlink" Target="http://www.oris.ch/" TargetMode="External"/><Relationship Id="rId31" Type="http://schemas.openxmlformats.org/officeDocument/2006/relationships/hyperlink" Target="http://www.parmigiani.ch/" TargetMode="External"/><Relationship Id="rId32" Type="http://schemas.openxmlformats.org/officeDocument/2006/relationships/hyperlink" Target="http://www.patekphilippe.com/" TargetMode="External"/><Relationship Id="rId33" Type="http://schemas.openxmlformats.org/officeDocument/2006/relationships/hyperlink" Target="http://www.perrelet.com/" TargetMode="External"/><Relationship Id="rId34" Type="http://schemas.openxmlformats.org/officeDocument/2006/relationships/hyperlink" Target="http://www.piaget.com/" TargetMode="External"/><Relationship Id="rId35" Type="http://schemas.openxmlformats.org/officeDocument/2006/relationships/hyperlink" Target="http://www.porsche-design.com/" TargetMode="External"/><Relationship Id="rId36" Type="http://schemas.openxmlformats.org/officeDocument/2006/relationships/hyperlink" Target="http://www.rado.ch/" TargetMode="External"/><Relationship Id="rId37" Type="http://schemas.openxmlformats.org/officeDocument/2006/relationships/hyperlink" Target="http://www.raymond-weil.com/" TargetMode="External"/><Relationship Id="rId38" Type="http://schemas.openxmlformats.org/officeDocument/2006/relationships/hyperlink" Target="http://www.revue-thommen.ch/" TargetMode="External"/><Relationship Id="rId39" Type="http://schemas.openxmlformats.org/officeDocument/2006/relationships/hyperlink" Target="http://www.rolex.com/" TargetMode="External"/><Relationship Id="rId50" Type="http://schemas.openxmlformats.org/officeDocument/2006/relationships/hyperlink" Target="http://www.dewitt.ch/" TargetMode="External"/><Relationship Id="rId51" Type="http://schemas.openxmlformats.org/officeDocument/2006/relationships/hyperlink" Target="http://www.fpjourne.com/" TargetMode="External"/><Relationship Id="rId52" Type="http://schemas.openxmlformats.org/officeDocument/2006/relationships/hyperlink" Target="http://www.fortis-watches.com/" TargetMode="External"/><Relationship Id="rId53" Type="http://schemas.openxmlformats.org/officeDocument/2006/relationships/hyperlink" Target="http://www.hamiltonwatch.com/" TargetMode="External"/><Relationship Id="rId54" Type="http://schemas.openxmlformats.org/officeDocument/2006/relationships/hyperlink" Target="http://hysek.com/" TargetMode="External"/><Relationship Id="rId55" Type="http://schemas.openxmlformats.org/officeDocument/2006/relationships/hyperlink" Target="http://montres-louiserard.ch/" TargetMode="External"/><Relationship Id="rId56" Type="http://schemas.openxmlformats.org/officeDocument/2006/relationships/hyperlink" Target="http://www.montblanc.com/" TargetMode="External"/><Relationship Id="rId57" Type="http://schemas.openxmlformats.org/officeDocument/2006/relationships/hyperlink" Target="http://www.nomos-glashuette.com/" TargetMode="External"/><Relationship Id="rId58" Type="http://schemas.openxmlformats.org/officeDocument/2006/relationships/hyperlink" Target="http://www.richardmille.com/" TargetMode="External"/><Relationship Id="rId59" Type="http://schemas.openxmlformats.org/officeDocument/2006/relationships/hyperlink" Target="http://www.rogerdubuis.com/" TargetMode="External"/><Relationship Id="rId70" Type="http://schemas.openxmlformats.org/officeDocument/2006/relationships/hyperlink" Target="http://www.graham-london.com/" TargetMode="External"/><Relationship Id="rId71" Type="http://schemas.openxmlformats.org/officeDocument/2006/relationships/hyperlink" Target="http://www.jacobandco.com/" TargetMode="External"/><Relationship Id="rId72" Type="http://schemas.openxmlformats.org/officeDocument/2006/relationships/hyperlink" Target="http://www.jacquesetoile.com/" TargetMode="External"/><Relationship Id="rId73" Type="http://schemas.openxmlformats.org/officeDocument/2006/relationships/hyperlink" Target="http://www.jeanrichard.com/" TargetMode="External"/><Relationship Id="rId74" Type="http://schemas.openxmlformats.org/officeDocument/2006/relationships/hyperlink" Target="http://www.speake-marin.com/" TargetMode="External"/><Relationship Id="rId75" Type="http://schemas.openxmlformats.org/officeDocument/2006/relationships/hyperlink" Target="http://www.paulpicot.ch/" TargetMode="External"/><Relationship Id="rId76" Type="http://schemas.openxmlformats.org/officeDocument/2006/relationships/hyperlink" Target="http://www.sectornolimits.eu/" TargetMode="External"/><Relationship Id="rId77" Type="http://schemas.openxmlformats.org/officeDocument/2006/relationships/hyperlink" Target="http://www.sinn.de/" TargetMode="External"/><Relationship Id="rId78" Type="http://schemas.openxmlformats.org/officeDocument/2006/relationships/hyperlink" Target="http://www.tudorwatch.com/" TargetMode="External"/><Relationship Id="rId79" Type="http://schemas.openxmlformats.org/officeDocument/2006/relationships/hyperlink" Target="http://www.union-glashuette.com/" TargetMode="External"/><Relationship Id="rId90" Type="http://schemas.openxmlformats.org/officeDocument/2006/relationships/hyperlink" Target="http://www.lang-und-heyne.de/" TargetMode="External"/><Relationship Id="rId91" Type="http://schemas.openxmlformats.org/officeDocument/2006/relationships/hyperlink" Target="http://www.casio-watches.com/" TargetMode="External"/><Relationship Id="rId92" Type="http://schemas.openxmlformats.org/officeDocument/2006/relationships/hyperlink" Target="http://www.orient-watch.com/" TargetMode="External"/><Relationship Id="rId93" Type="http://schemas.openxmlformats.org/officeDocument/2006/relationships/hyperlink" Target="http://www.campanola-timepieces.com/" TargetMode="External"/><Relationship Id="rId94" Type="http://schemas.openxmlformats.org/officeDocument/2006/relationships/hyperlink" Target="http://www.grand-seiko.com/" TargetMode="External"/><Relationship Id="rId95" Type="http://schemas.openxmlformats.org/officeDocument/2006/relationships/hyperlink" Target="http://www.seikowatches.com/" TargetMode="External"/><Relationship Id="rId96" Type="http://schemas.openxmlformats.org/officeDocument/2006/relationships/hyperlink" Target="http://www.laurentferrier.ch/" TargetMode="External"/><Relationship Id="rId97" Type="http://schemas.openxmlformats.org/officeDocument/2006/relationships/hyperlink" Target="http://www.credor.com/" TargetMode="External"/><Relationship Id="rId98" Type="http://schemas.openxmlformats.org/officeDocument/2006/relationships/hyperlink" Target="http://www.citizenwatch.com/" TargetMode="External"/><Relationship Id="rId99" Type="http://schemas.openxmlformats.org/officeDocument/2006/relationships/drawing" Target="../drawings/drawing1.xml"/><Relationship Id="rId20" Type="http://schemas.openxmlformats.org/officeDocument/2006/relationships/hyperlink" Target="http://www.harrywinston.com/" TargetMode="External"/><Relationship Id="rId21" Type="http://schemas.openxmlformats.org/officeDocument/2006/relationships/hyperlink" Target="http://www.hublot.ch/" TargetMode="External"/><Relationship Id="rId22" Type="http://schemas.openxmlformats.org/officeDocument/2006/relationships/hyperlink" Target="http://www.iwc.com/" TargetMode="External"/><Relationship Id="rId23" Type="http://schemas.openxmlformats.org/officeDocument/2006/relationships/hyperlink" Target="http://www.jaeger-lecoultre.com/" TargetMode="External"/><Relationship Id="rId24" Type="http://schemas.openxmlformats.org/officeDocument/2006/relationships/hyperlink" Target="http://www.jaquet-droz.com/" TargetMode="External"/><Relationship Id="rId25" Type="http://schemas.openxmlformats.org/officeDocument/2006/relationships/hyperlink" Target="http://www.longines.com/" TargetMode="External"/><Relationship Id="rId26" Type="http://schemas.openxmlformats.org/officeDocument/2006/relationships/hyperlink" Target="http://www.mauricelacroix.de/" TargetMode="External"/><Relationship Id="rId27" Type="http://schemas.openxmlformats.org/officeDocument/2006/relationships/hyperlink" Target="http://www.mido.ch/" TargetMode="External"/><Relationship Id="rId28" Type="http://schemas.openxmlformats.org/officeDocument/2006/relationships/hyperlink" Target="http://www.panerai.com/" TargetMode="External"/><Relationship Id="rId29" Type="http://schemas.openxmlformats.org/officeDocument/2006/relationships/hyperlink" Target="http://www.omegawatches.com/" TargetMode="External"/><Relationship Id="rId40" Type="http://schemas.openxmlformats.org/officeDocument/2006/relationships/hyperlink" Target="http://www.tagheuer.com/" TargetMode="External"/><Relationship Id="rId41" Type="http://schemas.openxmlformats.org/officeDocument/2006/relationships/hyperlink" Target="http://www.tissot.ch/" TargetMode="External"/><Relationship Id="rId42" Type="http://schemas.openxmlformats.org/officeDocument/2006/relationships/hyperlink" Target="http://www.ulysse-nardin.ch/" TargetMode="External"/><Relationship Id="rId43" Type="http://schemas.openxmlformats.org/officeDocument/2006/relationships/hyperlink" Target="http://www.urwerk.com/" TargetMode="External"/><Relationship Id="rId44" Type="http://schemas.openxmlformats.org/officeDocument/2006/relationships/hyperlink" Target="http://www.vacheron-constantin.com/" TargetMode="External"/><Relationship Id="rId45" Type="http://schemas.openxmlformats.org/officeDocument/2006/relationships/hyperlink" Target="http://www.zenith-watches.com/" TargetMode="External"/><Relationship Id="rId46" Type="http://schemas.openxmlformats.org/officeDocument/2006/relationships/hyperlink" Target="http://www.a-silberstein.fr/" TargetMode="External"/><Relationship Id="rId47" Type="http://schemas.openxmlformats.org/officeDocument/2006/relationships/hyperlink" Target="http://www.aristo-watch.de/" TargetMode="External"/><Relationship Id="rId48" Type="http://schemas.openxmlformats.org/officeDocument/2006/relationships/hyperlink" Target="http://www.bovetwatches.com/" TargetMode="External"/><Relationship Id="rId49" Type="http://schemas.openxmlformats.org/officeDocument/2006/relationships/hyperlink" Target="http://www.corum.ch/" TargetMode="External"/><Relationship Id="rId60" Type="http://schemas.openxmlformats.org/officeDocument/2006/relationships/hyperlink" Target="http://www.u-boatwatch.com/" TargetMode="External"/><Relationship Id="rId61" Type="http://schemas.openxmlformats.org/officeDocument/2006/relationships/hyperlink" Target="http://www.chopard.com/" TargetMode="External"/><Relationship Id="rId62" Type="http://schemas.openxmlformats.org/officeDocument/2006/relationships/hyperlink" Target="http://www.cvstos.com/" TargetMode="External"/><Relationship Id="rId63" Type="http://schemas.openxmlformats.org/officeDocument/2006/relationships/hyperlink" Target="http://www.arnoldandson.com/" TargetMode="External"/><Relationship Id="rId64" Type="http://schemas.openxmlformats.org/officeDocument/2006/relationships/hyperlink" Target="http://www.ballwatch.com/" TargetMode="External"/><Relationship Id="rId65" Type="http://schemas.openxmlformats.org/officeDocument/2006/relationships/hyperlink" Target="http://www.carl-f-bucherer.com/" TargetMode="External"/><Relationship Id="rId66" Type="http://schemas.openxmlformats.org/officeDocument/2006/relationships/hyperlink" Target="http://www.degrisogono.com/" TargetMode="External"/><Relationship Id="rId67" Type="http://schemas.openxmlformats.org/officeDocument/2006/relationships/hyperlink" Target="http://www.eberhard-co-watches.ch/" TargetMode="External"/><Relationship Id="rId68" Type="http://schemas.openxmlformats.org/officeDocument/2006/relationships/hyperlink" Target="http://www.edox.ch/" TargetMode="External"/><Relationship Id="rId69" Type="http://schemas.openxmlformats.org/officeDocument/2006/relationships/hyperlink" Target="http://www.francvila.com/" TargetMode="External"/><Relationship Id="rId100" Type="http://schemas.openxmlformats.org/officeDocument/2006/relationships/vmlDrawing" Target="../drawings/vmlDrawing1.vml"/><Relationship Id="rId80" Type="http://schemas.openxmlformats.org/officeDocument/2006/relationships/hyperlink" Target="http://www.vanderbauwede.ch/" TargetMode="External"/><Relationship Id="rId81" Type="http://schemas.openxmlformats.org/officeDocument/2006/relationships/hyperlink" Target="http://www.zeno-watch.ch/" TargetMode="External"/><Relationship Id="rId82" Type="http://schemas.openxmlformats.org/officeDocument/2006/relationships/hyperlink" Target="http://www.voutilainen.ch/" TargetMode="External"/><Relationship Id="rId83" Type="http://schemas.openxmlformats.org/officeDocument/2006/relationships/hyperlink" Target="http://www.epos.ch/" TargetMode="External"/><Relationship Id="rId84" Type="http://schemas.openxmlformats.org/officeDocument/2006/relationships/hyperlink" Target="http://www.martin-braun.com/" TargetMode="External"/><Relationship Id="rId85" Type="http://schemas.openxmlformats.org/officeDocument/2006/relationships/hyperlink" Target="http://www.muehle-glashuette.de/" TargetMode="External"/><Relationship Id="rId86" Type="http://schemas.openxmlformats.org/officeDocument/2006/relationships/hyperlink" Target="http://www.debethune.com/" TargetMode="External"/><Relationship Id="rId87" Type="http://schemas.openxmlformats.org/officeDocument/2006/relationships/hyperlink" Target="http://www.rwsmithwatches.com/" TargetMode="External"/><Relationship Id="rId88" Type="http://schemas.openxmlformats.org/officeDocument/2006/relationships/hyperlink" Target="http://www.h-moser.com/" TargetMode="External"/><Relationship Id="rId89" Type="http://schemas.openxmlformats.org/officeDocument/2006/relationships/hyperlink" Target="http://www.dornblueth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2"/>
  <sheetViews>
    <sheetView tabSelected="1" topLeftCell="B22" workbookViewId="0">
      <selection activeCell="D55" sqref="D55"/>
    </sheetView>
  </sheetViews>
  <sheetFormatPr baseColWidth="10" defaultColWidth="8.83203125" defaultRowHeight="14" x14ac:dyDescent="0"/>
  <cols>
    <col min="1" max="1" width="4" customWidth="1"/>
    <col min="2" max="2" width="24.5" customWidth="1"/>
    <col min="3" max="6" width="18.6640625" customWidth="1"/>
    <col min="7" max="7" width="14.1640625" customWidth="1"/>
    <col min="8" max="8" width="13" customWidth="1"/>
    <col min="9" max="9" width="22.5" bestFit="1" customWidth="1"/>
  </cols>
  <sheetData>
    <row r="1" spans="1:9" ht="15" thickBot="1"/>
    <row r="2" spans="1:9" ht="18" thickBot="1">
      <c r="B2" s="15" t="s">
        <v>112</v>
      </c>
      <c r="C2" s="20" t="s">
        <v>116</v>
      </c>
      <c r="D2" t="s">
        <v>114</v>
      </c>
    </row>
    <row r="3" spans="1:9" ht="17">
      <c r="D3" s="15"/>
      <c r="E3" s="15"/>
      <c r="F3" s="15"/>
      <c r="G3" s="15"/>
      <c r="H3" s="15"/>
    </row>
    <row r="4" spans="1:9" ht="17">
      <c r="B4" s="15"/>
      <c r="C4" s="15"/>
      <c r="D4" s="15"/>
      <c r="E4" s="15"/>
      <c r="F4" s="15"/>
      <c r="G4" s="15"/>
      <c r="H4" s="15"/>
      <c r="I4" s="15"/>
    </row>
    <row r="5" spans="1:9">
      <c r="B5" s="14"/>
      <c r="C5" s="14"/>
      <c r="D5" s="14"/>
      <c r="E5" s="14"/>
      <c r="F5" s="14"/>
      <c r="G5" s="14"/>
      <c r="H5" s="14"/>
      <c r="I5" s="14"/>
    </row>
    <row r="6" spans="1:9">
      <c r="B6" s="14"/>
      <c r="C6" s="14"/>
      <c r="D6" s="14"/>
      <c r="E6" s="14"/>
      <c r="F6" s="14"/>
      <c r="G6" s="14"/>
      <c r="H6" s="14"/>
      <c r="I6" s="14"/>
    </row>
    <row r="7" spans="1:9">
      <c r="B7" s="14"/>
      <c r="C7" s="14"/>
      <c r="D7" s="14"/>
      <c r="E7" s="14"/>
      <c r="F7" s="14"/>
      <c r="G7" s="14"/>
      <c r="H7" s="14"/>
      <c r="I7" s="14"/>
    </row>
    <row r="8" spans="1:9">
      <c r="B8" s="12"/>
      <c r="C8" s="12"/>
      <c r="D8" s="12"/>
      <c r="E8" s="12"/>
      <c r="F8" s="12"/>
      <c r="G8" s="12"/>
      <c r="H8" s="12"/>
      <c r="I8" s="12"/>
    </row>
    <row r="9" spans="1:9">
      <c r="B9" s="14"/>
      <c r="C9" s="14"/>
      <c r="D9" s="14"/>
    </row>
    <row r="15" spans="1:9">
      <c r="B15" s="1" t="s">
        <v>0</v>
      </c>
      <c r="C15" s="2">
        <v>0.35</v>
      </c>
      <c r="D15" s="2">
        <v>0.35</v>
      </c>
      <c r="E15" s="2">
        <v>0.2</v>
      </c>
      <c r="F15" s="2">
        <v>0.1</v>
      </c>
      <c r="G15" s="3">
        <f>SUM(C15:F15)</f>
        <v>0.99999999999999989</v>
      </c>
    </row>
    <row r="16" spans="1:9" ht="24">
      <c r="A16" s="24" t="s">
        <v>1</v>
      </c>
      <c r="B16" s="25"/>
      <c r="C16" s="4" t="s">
        <v>2</v>
      </c>
      <c r="D16" s="4" t="s">
        <v>3</v>
      </c>
      <c r="E16" s="4" t="s">
        <v>4</v>
      </c>
      <c r="F16" s="4" t="s">
        <v>115</v>
      </c>
      <c r="G16" s="22" t="s">
        <v>5</v>
      </c>
      <c r="H16" s="22" t="s">
        <v>6</v>
      </c>
    </row>
    <row r="17" spans="1:8" ht="72">
      <c r="A17" s="4" t="s">
        <v>7</v>
      </c>
      <c r="B17" s="4" t="s">
        <v>8</v>
      </c>
      <c r="C17" s="5" t="s">
        <v>9</v>
      </c>
      <c r="D17" s="5" t="s">
        <v>10</v>
      </c>
      <c r="E17" s="5" t="s">
        <v>11</v>
      </c>
      <c r="F17" s="5" t="s">
        <v>12</v>
      </c>
      <c r="G17" s="23"/>
      <c r="H17" s="23"/>
    </row>
    <row r="18" spans="1:8">
      <c r="A18" s="6">
        <v>1</v>
      </c>
      <c r="B18" s="8" t="s">
        <v>13</v>
      </c>
      <c r="C18" s="6">
        <v>10</v>
      </c>
      <c r="D18" s="6">
        <v>10</v>
      </c>
      <c r="E18" s="6">
        <v>10</v>
      </c>
      <c r="F18" s="6">
        <v>10</v>
      </c>
      <c r="G18" s="6">
        <f t="shared" ref="G18:G49" si="0">C18*КоэфТехАспект+D18*КоэфНематАспект+E18*КоэфВизАспект+F18*КоэфСтоимАспект</f>
        <v>10</v>
      </c>
      <c r="H18" s="21">
        <f>IF($G18&gt;0,RANK(G18,$G$18:$G$217),"0")</f>
        <v>1</v>
      </c>
    </row>
    <row r="19" spans="1:8">
      <c r="A19" s="6">
        <v>2</v>
      </c>
      <c r="B19" s="8" t="s">
        <v>14</v>
      </c>
      <c r="C19" s="6">
        <v>2</v>
      </c>
      <c r="D19" s="6">
        <v>5</v>
      </c>
      <c r="E19" s="6">
        <v>10</v>
      </c>
      <c r="F19" s="6">
        <v>4</v>
      </c>
      <c r="G19" s="6">
        <f t="shared" si="0"/>
        <v>4.8500000000000005</v>
      </c>
      <c r="H19" s="21">
        <f t="shared" ref="H19:H82" si="1">IF($G19&gt;0,RANK(G19,$G$18:$G$217),"0")</f>
        <v>61</v>
      </c>
    </row>
    <row r="20" spans="1:8">
      <c r="A20" s="6">
        <v>3</v>
      </c>
      <c r="B20" s="8" t="s">
        <v>15</v>
      </c>
      <c r="C20" s="6"/>
      <c r="D20" s="6"/>
      <c r="E20" s="6"/>
      <c r="F20" s="6"/>
      <c r="G20" s="6">
        <f t="shared" si="0"/>
        <v>0</v>
      </c>
      <c r="H20" s="21" t="str">
        <f t="shared" si="1"/>
        <v>0</v>
      </c>
    </row>
    <row r="21" spans="1:8">
      <c r="A21" s="6">
        <v>4</v>
      </c>
      <c r="B21" s="8" t="s">
        <v>16</v>
      </c>
      <c r="C21" s="6">
        <v>9</v>
      </c>
      <c r="D21" s="6">
        <v>8</v>
      </c>
      <c r="E21" s="6">
        <v>8</v>
      </c>
      <c r="F21" s="6">
        <v>7</v>
      </c>
      <c r="G21" s="6">
        <f t="shared" si="0"/>
        <v>8.2499999999999982</v>
      </c>
      <c r="H21" s="21">
        <f t="shared" si="1"/>
        <v>34</v>
      </c>
    </row>
    <row r="22" spans="1:8">
      <c r="A22" s="6">
        <v>5</v>
      </c>
      <c r="B22" s="8" t="s">
        <v>17</v>
      </c>
      <c r="C22" s="6">
        <v>10</v>
      </c>
      <c r="D22" s="6">
        <v>10</v>
      </c>
      <c r="E22" s="6">
        <v>10</v>
      </c>
      <c r="F22" s="6">
        <v>10</v>
      </c>
      <c r="G22" s="6">
        <f t="shared" si="0"/>
        <v>10</v>
      </c>
      <c r="H22" s="21">
        <f t="shared" si="1"/>
        <v>1</v>
      </c>
    </row>
    <row r="23" spans="1:8">
      <c r="A23" s="6">
        <v>6</v>
      </c>
      <c r="B23" s="8" t="s">
        <v>18</v>
      </c>
      <c r="C23" s="6">
        <v>5</v>
      </c>
      <c r="D23" s="6">
        <v>5</v>
      </c>
      <c r="E23" s="6">
        <v>5</v>
      </c>
      <c r="F23" s="6">
        <v>4</v>
      </c>
      <c r="G23" s="6">
        <f t="shared" si="0"/>
        <v>4.9000000000000004</v>
      </c>
      <c r="H23" s="21">
        <f t="shared" si="1"/>
        <v>60</v>
      </c>
    </row>
    <row r="24" spans="1:8">
      <c r="A24" s="6">
        <v>7</v>
      </c>
      <c r="B24" s="8" t="s">
        <v>19</v>
      </c>
      <c r="C24" s="6">
        <v>10</v>
      </c>
      <c r="D24" s="6">
        <v>9</v>
      </c>
      <c r="E24" s="6">
        <v>3</v>
      </c>
      <c r="F24" s="6">
        <v>5</v>
      </c>
      <c r="G24" s="6">
        <f t="shared" si="0"/>
        <v>7.75</v>
      </c>
      <c r="H24" s="21">
        <f t="shared" si="1"/>
        <v>39</v>
      </c>
    </row>
    <row r="25" spans="1:8">
      <c r="A25" s="6">
        <v>8</v>
      </c>
      <c r="B25" s="8" t="s">
        <v>20</v>
      </c>
      <c r="C25" s="6">
        <v>9</v>
      </c>
      <c r="D25" s="6">
        <v>10</v>
      </c>
      <c r="E25" s="6">
        <v>8</v>
      </c>
      <c r="F25" s="6">
        <v>8</v>
      </c>
      <c r="G25" s="6">
        <f t="shared" si="0"/>
        <v>9.0500000000000007</v>
      </c>
      <c r="H25" s="21">
        <f t="shared" si="1"/>
        <v>28</v>
      </c>
    </row>
    <row r="26" spans="1:8">
      <c r="A26" s="6">
        <v>9</v>
      </c>
      <c r="B26" s="8" t="s">
        <v>21</v>
      </c>
      <c r="C26" s="6">
        <v>8</v>
      </c>
      <c r="D26" s="6">
        <v>6</v>
      </c>
      <c r="E26" s="6">
        <v>8</v>
      </c>
      <c r="F26" s="6">
        <v>3</v>
      </c>
      <c r="G26" s="6">
        <f t="shared" si="0"/>
        <v>6.8</v>
      </c>
      <c r="H26" s="21">
        <f t="shared" si="1"/>
        <v>45</v>
      </c>
    </row>
    <row r="27" spans="1:8">
      <c r="A27" s="6">
        <v>10</v>
      </c>
      <c r="B27" s="8" t="s">
        <v>22</v>
      </c>
      <c r="C27" s="6">
        <v>10</v>
      </c>
      <c r="D27" s="6">
        <v>10</v>
      </c>
      <c r="E27" s="6">
        <v>9</v>
      </c>
      <c r="F27" s="6">
        <v>9</v>
      </c>
      <c r="G27" s="6">
        <f t="shared" si="0"/>
        <v>9.7000000000000011</v>
      </c>
      <c r="H27" s="21">
        <f t="shared" si="1"/>
        <v>20</v>
      </c>
    </row>
    <row r="28" spans="1:8">
      <c r="A28" s="6">
        <v>11</v>
      </c>
      <c r="B28" s="8" t="s">
        <v>23</v>
      </c>
      <c r="C28" s="6">
        <v>10</v>
      </c>
      <c r="D28" s="6">
        <v>10</v>
      </c>
      <c r="E28" s="6">
        <v>10</v>
      </c>
      <c r="F28" s="6">
        <v>10</v>
      </c>
      <c r="G28" s="6">
        <f t="shared" si="0"/>
        <v>10</v>
      </c>
      <c r="H28" s="21">
        <f t="shared" si="1"/>
        <v>1</v>
      </c>
    </row>
    <row r="29" spans="1:8">
      <c r="A29" s="6">
        <v>12</v>
      </c>
      <c r="B29" s="8" t="s">
        <v>24</v>
      </c>
      <c r="C29" s="6">
        <v>10</v>
      </c>
      <c r="D29" s="6">
        <v>10</v>
      </c>
      <c r="E29" s="6">
        <v>10</v>
      </c>
      <c r="F29" s="6">
        <v>10</v>
      </c>
      <c r="G29" s="6">
        <f t="shared" si="0"/>
        <v>10</v>
      </c>
      <c r="H29" s="21">
        <f t="shared" si="1"/>
        <v>1</v>
      </c>
    </row>
    <row r="30" spans="1:8">
      <c r="A30" s="6">
        <v>13</v>
      </c>
      <c r="B30" s="8" t="s">
        <v>25</v>
      </c>
      <c r="C30" s="6">
        <v>9</v>
      </c>
      <c r="D30" s="6">
        <v>10</v>
      </c>
      <c r="E30" s="6">
        <v>10</v>
      </c>
      <c r="F30" s="6">
        <v>10</v>
      </c>
      <c r="G30" s="6">
        <f t="shared" si="0"/>
        <v>9.65</v>
      </c>
      <c r="H30" s="21">
        <f t="shared" si="1"/>
        <v>22</v>
      </c>
    </row>
    <row r="31" spans="1:8">
      <c r="A31" s="6">
        <v>14</v>
      </c>
      <c r="B31" s="8" t="s">
        <v>26</v>
      </c>
      <c r="C31" s="6">
        <v>4</v>
      </c>
      <c r="D31" s="6">
        <v>4</v>
      </c>
      <c r="E31" s="6">
        <v>5</v>
      </c>
      <c r="F31" s="6">
        <v>5</v>
      </c>
      <c r="G31" s="6">
        <f t="shared" si="0"/>
        <v>4.3</v>
      </c>
      <c r="H31" s="21">
        <f t="shared" si="1"/>
        <v>64</v>
      </c>
    </row>
    <row r="32" spans="1:8">
      <c r="A32" s="6">
        <v>15</v>
      </c>
      <c r="B32" s="8" t="s">
        <v>27</v>
      </c>
      <c r="C32" s="6"/>
      <c r="D32" s="6"/>
      <c r="E32" s="6"/>
      <c r="F32" s="6"/>
      <c r="G32" s="6">
        <f t="shared" si="0"/>
        <v>0</v>
      </c>
      <c r="H32" s="21" t="str">
        <f t="shared" si="1"/>
        <v>0</v>
      </c>
    </row>
    <row r="33" spans="1:8">
      <c r="A33" s="6">
        <v>16</v>
      </c>
      <c r="B33" s="8" t="s">
        <v>28</v>
      </c>
      <c r="C33" s="6">
        <v>6</v>
      </c>
      <c r="D33" s="6">
        <v>9</v>
      </c>
      <c r="E33" s="6">
        <v>7</v>
      </c>
      <c r="F33" s="6">
        <v>2</v>
      </c>
      <c r="G33" s="6">
        <f t="shared" si="0"/>
        <v>6.8500000000000005</v>
      </c>
      <c r="H33" s="21">
        <f t="shared" si="1"/>
        <v>44</v>
      </c>
    </row>
    <row r="34" spans="1:8">
      <c r="A34" s="6">
        <v>17</v>
      </c>
      <c r="B34" s="8" t="s">
        <v>102</v>
      </c>
      <c r="C34" s="6">
        <v>9</v>
      </c>
      <c r="D34" s="6">
        <v>2</v>
      </c>
      <c r="E34" s="6">
        <v>4</v>
      </c>
      <c r="F34" s="6">
        <v>7</v>
      </c>
      <c r="G34" s="6">
        <f t="shared" si="0"/>
        <v>5.35</v>
      </c>
      <c r="H34" s="21">
        <f t="shared" si="1"/>
        <v>54</v>
      </c>
    </row>
    <row r="35" spans="1:8">
      <c r="A35" s="6">
        <v>18</v>
      </c>
      <c r="B35" s="8" t="s">
        <v>29</v>
      </c>
      <c r="C35" s="6">
        <v>3</v>
      </c>
      <c r="D35" s="6">
        <v>3</v>
      </c>
      <c r="E35" s="6">
        <v>3</v>
      </c>
      <c r="F35" s="6">
        <v>3</v>
      </c>
      <c r="G35" s="6">
        <f t="shared" si="0"/>
        <v>3</v>
      </c>
      <c r="H35" s="21">
        <f t="shared" si="1"/>
        <v>70</v>
      </c>
    </row>
    <row r="36" spans="1:8">
      <c r="A36" s="6">
        <v>19</v>
      </c>
      <c r="B36" s="8" t="s">
        <v>30</v>
      </c>
      <c r="C36" s="6">
        <v>7</v>
      </c>
      <c r="D36" s="6">
        <v>9</v>
      </c>
      <c r="E36" s="6">
        <v>9</v>
      </c>
      <c r="F36" s="6">
        <v>8</v>
      </c>
      <c r="G36" s="6">
        <f t="shared" si="0"/>
        <v>8.1999999999999993</v>
      </c>
      <c r="H36" s="21">
        <f t="shared" si="1"/>
        <v>35</v>
      </c>
    </row>
    <row r="37" spans="1:8">
      <c r="A37" s="6">
        <v>20</v>
      </c>
      <c r="B37" s="8" t="s">
        <v>31</v>
      </c>
      <c r="C37" s="6">
        <v>10</v>
      </c>
      <c r="D37" s="6">
        <v>8</v>
      </c>
      <c r="E37" s="6">
        <v>8</v>
      </c>
      <c r="F37" s="6">
        <v>10</v>
      </c>
      <c r="G37" s="6">
        <f t="shared" si="0"/>
        <v>8.9</v>
      </c>
      <c r="H37" s="21">
        <f t="shared" si="1"/>
        <v>30</v>
      </c>
    </row>
    <row r="38" spans="1:8">
      <c r="A38" s="6">
        <v>21</v>
      </c>
      <c r="B38" s="9" t="s">
        <v>108</v>
      </c>
      <c r="C38" s="6">
        <v>7</v>
      </c>
      <c r="D38" s="6">
        <v>4</v>
      </c>
      <c r="E38" s="6">
        <v>4</v>
      </c>
      <c r="F38" s="6">
        <v>5</v>
      </c>
      <c r="G38" s="6">
        <f t="shared" si="0"/>
        <v>5.1499999999999995</v>
      </c>
      <c r="H38" s="21">
        <f t="shared" si="1"/>
        <v>57</v>
      </c>
    </row>
    <row r="39" spans="1:8">
      <c r="A39" s="6">
        <v>22</v>
      </c>
      <c r="B39" s="8" t="s">
        <v>32</v>
      </c>
      <c r="C39" s="6">
        <v>10</v>
      </c>
      <c r="D39" s="6">
        <v>7</v>
      </c>
      <c r="E39" s="6">
        <v>10</v>
      </c>
      <c r="F39" s="6">
        <v>7</v>
      </c>
      <c r="G39" s="6">
        <f t="shared" si="0"/>
        <v>8.6499999999999986</v>
      </c>
      <c r="H39" s="21">
        <f t="shared" si="1"/>
        <v>32</v>
      </c>
    </row>
    <row r="40" spans="1:8">
      <c r="A40" s="6">
        <v>23</v>
      </c>
      <c r="B40" s="8" t="s">
        <v>33</v>
      </c>
      <c r="C40" s="6">
        <v>10</v>
      </c>
      <c r="D40" s="6">
        <v>10</v>
      </c>
      <c r="E40" s="6">
        <v>10</v>
      </c>
      <c r="F40" s="6">
        <v>7</v>
      </c>
      <c r="G40" s="6">
        <f t="shared" si="0"/>
        <v>9.6999999999999993</v>
      </c>
      <c r="H40" s="21">
        <f t="shared" si="1"/>
        <v>21</v>
      </c>
    </row>
    <row r="41" spans="1:8">
      <c r="A41" s="6">
        <v>24</v>
      </c>
      <c r="B41" s="8" t="s">
        <v>98</v>
      </c>
      <c r="C41" s="6">
        <v>10</v>
      </c>
      <c r="D41" s="6">
        <v>9</v>
      </c>
      <c r="E41" s="6">
        <v>9</v>
      </c>
      <c r="F41" s="6">
        <v>9</v>
      </c>
      <c r="G41" s="6">
        <f t="shared" si="0"/>
        <v>9.3500000000000014</v>
      </c>
      <c r="H41" s="21">
        <f t="shared" si="1"/>
        <v>25</v>
      </c>
    </row>
    <row r="42" spans="1:8">
      <c r="A42" s="6">
        <v>25</v>
      </c>
      <c r="B42" s="8" t="s">
        <v>34</v>
      </c>
      <c r="C42" s="6">
        <v>10</v>
      </c>
      <c r="D42" s="6">
        <v>9</v>
      </c>
      <c r="E42" s="6">
        <v>9</v>
      </c>
      <c r="F42" s="6">
        <v>10</v>
      </c>
      <c r="G42" s="6">
        <f t="shared" si="0"/>
        <v>9.4500000000000011</v>
      </c>
      <c r="H42" s="21">
        <f t="shared" si="1"/>
        <v>24</v>
      </c>
    </row>
    <row r="43" spans="1:8">
      <c r="A43" s="6">
        <v>26</v>
      </c>
      <c r="B43" s="8" t="s">
        <v>35</v>
      </c>
      <c r="C43" s="6">
        <v>10</v>
      </c>
      <c r="D43" s="6">
        <v>10</v>
      </c>
      <c r="E43" s="6">
        <v>10</v>
      </c>
      <c r="F43" s="6">
        <v>8</v>
      </c>
      <c r="G43" s="6">
        <f t="shared" si="0"/>
        <v>9.8000000000000007</v>
      </c>
      <c r="H43" s="21">
        <f t="shared" si="1"/>
        <v>17</v>
      </c>
    </row>
    <row r="44" spans="1:8">
      <c r="A44" s="6">
        <v>27</v>
      </c>
      <c r="B44" s="8" t="s">
        <v>104</v>
      </c>
      <c r="C44" s="6"/>
      <c r="D44" s="6"/>
      <c r="E44" s="6"/>
      <c r="F44" s="6"/>
      <c r="G44" s="6">
        <f t="shared" si="0"/>
        <v>0</v>
      </c>
      <c r="H44" s="21" t="str">
        <f t="shared" si="1"/>
        <v>0</v>
      </c>
    </row>
    <row r="45" spans="1:8">
      <c r="A45" s="6">
        <v>28</v>
      </c>
      <c r="B45" s="8" t="s">
        <v>36</v>
      </c>
      <c r="C45" s="6">
        <v>10</v>
      </c>
      <c r="D45" s="6">
        <v>10</v>
      </c>
      <c r="E45" s="6">
        <v>10</v>
      </c>
      <c r="F45" s="6">
        <v>8</v>
      </c>
      <c r="G45" s="6">
        <f t="shared" si="0"/>
        <v>9.8000000000000007</v>
      </c>
      <c r="H45" s="21">
        <f t="shared" si="1"/>
        <v>17</v>
      </c>
    </row>
    <row r="46" spans="1:8">
      <c r="A46" s="6">
        <v>29</v>
      </c>
      <c r="B46" s="8" t="s">
        <v>37</v>
      </c>
      <c r="C46" s="6">
        <v>6</v>
      </c>
      <c r="D46" s="6">
        <v>5</v>
      </c>
      <c r="E46" s="6">
        <v>5</v>
      </c>
      <c r="F46" s="6">
        <v>5</v>
      </c>
      <c r="G46" s="6">
        <f t="shared" si="0"/>
        <v>5.35</v>
      </c>
      <c r="H46" s="21">
        <f t="shared" si="1"/>
        <v>54</v>
      </c>
    </row>
    <row r="47" spans="1:8">
      <c r="A47" s="6">
        <v>30</v>
      </c>
      <c r="B47" s="8" t="s">
        <v>38</v>
      </c>
      <c r="C47" s="6">
        <v>7</v>
      </c>
      <c r="D47" s="6">
        <v>6</v>
      </c>
      <c r="E47" s="6">
        <v>6</v>
      </c>
      <c r="F47" s="6">
        <v>7</v>
      </c>
      <c r="G47" s="6">
        <f t="shared" si="0"/>
        <v>6.4499999999999993</v>
      </c>
      <c r="H47" s="21">
        <f t="shared" si="1"/>
        <v>48</v>
      </c>
    </row>
    <row r="48" spans="1:8">
      <c r="A48" s="6">
        <v>31</v>
      </c>
      <c r="B48" s="8" t="s">
        <v>39</v>
      </c>
      <c r="C48" s="6">
        <v>4</v>
      </c>
      <c r="D48" s="6">
        <v>4</v>
      </c>
      <c r="E48" s="6">
        <v>4</v>
      </c>
      <c r="F48" s="6">
        <v>4</v>
      </c>
      <c r="G48" s="6">
        <f t="shared" si="0"/>
        <v>3.9999999999999996</v>
      </c>
      <c r="H48" s="21">
        <f t="shared" si="1"/>
        <v>67</v>
      </c>
    </row>
    <row r="49" spans="1:9">
      <c r="A49" s="6">
        <v>32</v>
      </c>
      <c r="B49" s="8" t="s">
        <v>40</v>
      </c>
      <c r="C49" s="6">
        <v>4</v>
      </c>
      <c r="D49" s="6">
        <v>3</v>
      </c>
      <c r="E49" s="6">
        <v>3</v>
      </c>
      <c r="F49" s="6">
        <v>3</v>
      </c>
      <c r="G49" s="6">
        <f t="shared" si="0"/>
        <v>3.3499999999999996</v>
      </c>
      <c r="H49" s="21">
        <f t="shared" si="1"/>
        <v>69</v>
      </c>
    </row>
    <row r="50" spans="1:9">
      <c r="A50" s="6">
        <v>33</v>
      </c>
      <c r="B50" s="8" t="s">
        <v>41</v>
      </c>
      <c r="C50" s="6">
        <v>7</v>
      </c>
      <c r="D50" s="6">
        <v>9</v>
      </c>
      <c r="E50" s="6">
        <v>7</v>
      </c>
      <c r="F50" s="6">
        <v>10</v>
      </c>
      <c r="G50" s="6">
        <f t="shared" ref="G50:G81" si="2">C50*КоэфТехАспект+D50*КоэфНематАспект+E50*КоэфВизАспект+F50*КоэфСтоимАспект</f>
        <v>8</v>
      </c>
      <c r="H50" s="21">
        <f t="shared" si="1"/>
        <v>36</v>
      </c>
      <c r="I50" s="11"/>
    </row>
    <row r="51" spans="1:9">
      <c r="A51" s="6">
        <v>34</v>
      </c>
      <c r="B51" s="8" t="s">
        <v>43</v>
      </c>
      <c r="C51" s="6">
        <v>10</v>
      </c>
      <c r="D51" s="6">
        <v>10</v>
      </c>
      <c r="E51" s="6">
        <v>10</v>
      </c>
      <c r="F51" s="6">
        <v>10</v>
      </c>
      <c r="G51" s="6">
        <f t="shared" si="2"/>
        <v>10</v>
      </c>
      <c r="H51" s="21">
        <f t="shared" si="1"/>
        <v>1</v>
      </c>
    </row>
    <row r="52" spans="1:9">
      <c r="A52" s="6">
        <v>35</v>
      </c>
      <c r="B52" s="8" t="s">
        <v>44</v>
      </c>
      <c r="C52" s="6">
        <v>6</v>
      </c>
      <c r="D52" s="6">
        <v>6</v>
      </c>
      <c r="E52" s="6">
        <v>6</v>
      </c>
      <c r="F52" s="6">
        <v>6</v>
      </c>
      <c r="G52" s="6">
        <f t="shared" si="2"/>
        <v>6</v>
      </c>
      <c r="H52" s="21">
        <f t="shared" si="1"/>
        <v>49</v>
      </c>
    </row>
    <row r="53" spans="1:9">
      <c r="A53" s="6">
        <v>36</v>
      </c>
      <c r="B53" s="8" t="s">
        <v>45</v>
      </c>
      <c r="C53" s="6">
        <v>8</v>
      </c>
      <c r="D53" s="6">
        <v>9</v>
      </c>
      <c r="E53" s="6">
        <v>9</v>
      </c>
      <c r="F53" s="6">
        <v>8</v>
      </c>
      <c r="G53" s="6">
        <f t="shared" si="2"/>
        <v>8.5499999999999989</v>
      </c>
      <c r="H53" s="21">
        <f t="shared" si="1"/>
        <v>33</v>
      </c>
    </row>
    <row r="54" spans="1:9">
      <c r="A54" s="6">
        <v>37</v>
      </c>
      <c r="B54" s="8" t="s">
        <v>46</v>
      </c>
      <c r="C54" s="6"/>
      <c r="D54" s="6"/>
      <c r="E54" s="6"/>
      <c r="F54" s="6"/>
      <c r="G54" s="6">
        <f t="shared" si="2"/>
        <v>0</v>
      </c>
      <c r="H54" s="21" t="str">
        <f t="shared" si="1"/>
        <v>0</v>
      </c>
    </row>
    <row r="55" spans="1:9">
      <c r="A55" s="6">
        <v>38</v>
      </c>
      <c r="B55" s="8" t="s">
        <v>47</v>
      </c>
      <c r="C55" s="6">
        <v>5</v>
      </c>
      <c r="D55" s="6">
        <v>5</v>
      </c>
      <c r="E55" s="6">
        <v>5</v>
      </c>
      <c r="F55" s="6">
        <v>5</v>
      </c>
      <c r="G55" s="6">
        <f t="shared" si="2"/>
        <v>5</v>
      </c>
      <c r="H55" s="21">
        <f t="shared" si="1"/>
        <v>58</v>
      </c>
    </row>
    <row r="56" spans="1:9">
      <c r="A56" s="6">
        <v>39</v>
      </c>
      <c r="B56" s="8" t="s">
        <v>48</v>
      </c>
      <c r="C56" s="6">
        <v>10</v>
      </c>
      <c r="D56" s="6">
        <v>10</v>
      </c>
      <c r="E56" s="6">
        <v>10</v>
      </c>
      <c r="F56" s="6">
        <v>10</v>
      </c>
      <c r="G56" s="6">
        <f t="shared" si="2"/>
        <v>10</v>
      </c>
      <c r="H56" s="21">
        <f t="shared" si="1"/>
        <v>1</v>
      </c>
    </row>
    <row r="57" spans="1:9">
      <c r="A57" s="6">
        <v>40</v>
      </c>
      <c r="B57" s="8" t="s">
        <v>49</v>
      </c>
      <c r="C57" s="6">
        <v>10</v>
      </c>
      <c r="D57" s="6">
        <v>10</v>
      </c>
      <c r="E57" s="6">
        <v>10</v>
      </c>
      <c r="F57" s="6">
        <v>10</v>
      </c>
      <c r="G57" s="6">
        <f t="shared" si="2"/>
        <v>10</v>
      </c>
      <c r="H57" s="21">
        <f t="shared" si="1"/>
        <v>1</v>
      </c>
    </row>
    <row r="58" spans="1:9">
      <c r="A58" s="6">
        <v>41</v>
      </c>
      <c r="B58" s="8" t="s">
        <v>42</v>
      </c>
      <c r="C58" s="6">
        <v>10</v>
      </c>
      <c r="D58" s="6">
        <v>7</v>
      </c>
      <c r="E58" s="6">
        <v>7</v>
      </c>
      <c r="F58" s="6">
        <v>4</v>
      </c>
      <c r="G58" s="6">
        <f t="shared" si="2"/>
        <v>7.75</v>
      </c>
      <c r="H58" s="21">
        <f t="shared" si="1"/>
        <v>39</v>
      </c>
    </row>
    <row r="59" spans="1:9">
      <c r="A59" s="6">
        <v>42</v>
      </c>
      <c r="B59" s="8" t="s">
        <v>105</v>
      </c>
      <c r="C59" s="6">
        <v>10</v>
      </c>
      <c r="D59" s="6">
        <v>10</v>
      </c>
      <c r="E59" s="6">
        <v>10</v>
      </c>
      <c r="F59" s="6">
        <v>3</v>
      </c>
      <c r="G59" s="6">
        <f t="shared" si="2"/>
        <v>9.3000000000000007</v>
      </c>
      <c r="H59" s="21">
        <f t="shared" si="1"/>
        <v>26</v>
      </c>
    </row>
    <row r="60" spans="1:9">
      <c r="A60" s="6">
        <v>43</v>
      </c>
      <c r="B60" s="8" t="s">
        <v>50</v>
      </c>
      <c r="C60" s="6">
        <v>4</v>
      </c>
      <c r="D60" s="6">
        <v>4</v>
      </c>
      <c r="E60" s="6">
        <v>4</v>
      </c>
      <c r="F60" s="6">
        <v>9</v>
      </c>
      <c r="G60" s="6">
        <f t="shared" si="2"/>
        <v>4.5</v>
      </c>
      <c r="H60" s="21">
        <f t="shared" si="1"/>
        <v>63</v>
      </c>
    </row>
    <row r="61" spans="1:9">
      <c r="A61" s="6">
        <v>44</v>
      </c>
      <c r="B61" s="8" t="s">
        <v>51</v>
      </c>
      <c r="C61" s="6"/>
      <c r="D61" s="6"/>
      <c r="E61" s="6"/>
      <c r="F61" s="6"/>
      <c r="G61" s="6">
        <f t="shared" si="2"/>
        <v>0</v>
      </c>
      <c r="H61" s="21" t="str">
        <f t="shared" si="1"/>
        <v>0</v>
      </c>
    </row>
    <row r="62" spans="1:9">
      <c r="A62" s="6">
        <v>45</v>
      </c>
      <c r="B62" s="8" t="s">
        <v>52</v>
      </c>
      <c r="C62" s="6">
        <v>5</v>
      </c>
      <c r="D62" s="6">
        <v>4</v>
      </c>
      <c r="E62" s="6">
        <v>4</v>
      </c>
      <c r="F62" s="6">
        <v>1</v>
      </c>
      <c r="G62" s="6">
        <f t="shared" si="2"/>
        <v>4.05</v>
      </c>
      <c r="H62" s="21">
        <f t="shared" si="1"/>
        <v>66</v>
      </c>
    </row>
    <row r="63" spans="1:9">
      <c r="A63" s="6">
        <v>46</v>
      </c>
      <c r="B63" s="8" t="s">
        <v>53</v>
      </c>
      <c r="C63" s="6">
        <v>10</v>
      </c>
      <c r="D63" s="6">
        <v>10</v>
      </c>
      <c r="E63" s="6">
        <v>10</v>
      </c>
      <c r="F63" s="6">
        <v>6</v>
      </c>
      <c r="G63" s="6">
        <f t="shared" si="2"/>
        <v>9.6</v>
      </c>
      <c r="H63" s="21">
        <f t="shared" si="1"/>
        <v>23</v>
      </c>
    </row>
    <row r="64" spans="1:9">
      <c r="A64" s="6">
        <v>47</v>
      </c>
      <c r="B64" s="8" t="s">
        <v>54</v>
      </c>
      <c r="C64" s="6"/>
      <c r="D64" s="6"/>
      <c r="E64" s="6"/>
      <c r="F64" s="6"/>
      <c r="G64" s="6">
        <f t="shared" si="2"/>
        <v>0</v>
      </c>
      <c r="H64" s="21" t="str">
        <f t="shared" si="1"/>
        <v>0</v>
      </c>
    </row>
    <row r="65" spans="1:8">
      <c r="A65" s="6">
        <v>48</v>
      </c>
      <c r="B65" s="8" t="s">
        <v>55</v>
      </c>
      <c r="C65" s="6"/>
      <c r="D65" s="6"/>
      <c r="E65" s="6"/>
      <c r="F65" s="6"/>
      <c r="G65" s="6">
        <f t="shared" si="2"/>
        <v>0</v>
      </c>
      <c r="H65" s="21" t="str">
        <f t="shared" si="1"/>
        <v>0</v>
      </c>
    </row>
    <row r="66" spans="1:8">
      <c r="A66" s="6">
        <v>49</v>
      </c>
      <c r="B66" s="8" t="s">
        <v>56</v>
      </c>
      <c r="C66" s="6">
        <v>10</v>
      </c>
      <c r="D66" s="6">
        <v>10</v>
      </c>
      <c r="E66" s="6">
        <v>10</v>
      </c>
      <c r="F66" s="6">
        <v>10</v>
      </c>
      <c r="G66" s="6">
        <f t="shared" si="2"/>
        <v>10</v>
      </c>
      <c r="H66" s="21">
        <f t="shared" si="1"/>
        <v>1</v>
      </c>
    </row>
    <row r="67" spans="1:8">
      <c r="A67" s="6">
        <v>50</v>
      </c>
      <c r="B67" s="8" t="s">
        <v>57</v>
      </c>
      <c r="C67" s="6">
        <v>10</v>
      </c>
      <c r="D67" s="6">
        <v>10</v>
      </c>
      <c r="E67" s="6">
        <v>10</v>
      </c>
      <c r="F67" s="6">
        <v>10</v>
      </c>
      <c r="G67" s="6">
        <f t="shared" si="2"/>
        <v>10</v>
      </c>
      <c r="H67" s="21">
        <f t="shared" si="1"/>
        <v>1</v>
      </c>
    </row>
    <row r="68" spans="1:8">
      <c r="A68" s="6">
        <v>51</v>
      </c>
      <c r="B68" s="8" t="s">
        <v>58</v>
      </c>
      <c r="C68" s="6"/>
      <c r="D68" s="6"/>
      <c r="E68" s="6"/>
      <c r="F68" s="6"/>
      <c r="G68" s="6">
        <f t="shared" si="2"/>
        <v>0</v>
      </c>
      <c r="H68" s="21" t="str">
        <f t="shared" si="1"/>
        <v>0</v>
      </c>
    </row>
    <row r="69" spans="1:8">
      <c r="A69" s="6">
        <v>52</v>
      </c>
      <c r="B69" s="8" t="s">
        <v>59</v>
      </c>
      <c r="C69" s="6">
        <v>6</v>
      </c>
      <c r="D69" s="6">
        <v>7</v>
      </c>
      <c r="E69" s="6">
        <v>9</v>
      </c>
      <c r="F69" s="6">
        <v>6</v>
      </c>
      <c r="G69" s="6">
        <f t="shared" si="2"/>
        <v>6.9499999999999993</v>
      </c>
      <c r="H69" s="21">
        <f t="shared" si="1"/>
        <v>43</v>
      </c>
    </row>
    <row r="70" spans="1:8">
      <c r="A70" s="6">
        <v>53</v>
      </c>
      <c r="B70" s="8" t="s">
        <v>60</v>
      </c>
      <c r="C70" s="6"/>
      <c r="D70" s="6"/>
      <c r="E70" s="6"/>
      <c r="F70" s="6"/>
      <c r="G70" s="6">
        <f t="shared" si="2"/>
        <v>0</v>
      </c>
      <c r="H70" s="21" t="str">
        <f t="shared" si="1"/>
        <v>0</v>
      </c>
    </row>
    <row r="71" spans="1:8">
      <c r="A71" s="6">
        <v>54</v>
      </c>
      <c r="B71" s="8" t="s">
        <v>106</v>
      </c>
      <c r="C71" s="6"/>
      <c r="D71" s="6"/>
      <c r="E71" s="6"/>
      <c r="F71" s="6"/>
      <c r="G71" s="6">
        <f t="shared" si="2"/>
        <v>0</v>
      </c>
      <c r="H71" s="21" t="str">
        <f t="shared" si="1"/>
        <v>0</v>
      </c>
    </row>
    <row r="72" spans="1:8">
      <c r="A72" s="6">
        <v>55</v>
      </c>
      <c r="B72" s="8" t="s">
        <v>110</v>
      </c>
      <c r="C72" s="6"/>
      <c r="D72" s="6"/>
      <c r="E72" s="6"/>
      <c r="F72" s="6"/>
      <c r="G72" s="6">
        <f t="shared" si="2"/>
        <v>0</v>
      </c>
      <c r="H72" s="21" t="str">
        <f t="shared" si="1"/>
        <v>0</v>
      </c>
    </row>
    <row r="73" spans="1:8">
      <c r="A73" s="6">
        <v>56</v>
      </c>
      <c r="B73" s="8" t="s">
        <v>61</v>
      </c>
      <c r="C73" s="6">
        <v>6</v>
      </c>
      <c r="D73" s="6">
        <v>6</v>
      </c>
      <c r="E73" s="6">
        <v>7</v>
      </c>
      <c r="F73" s="6">
        <v>10</v>
      </c>
      <c r="G73" s="6">
        <f t="shared" si="2"/>
        <v>6.6</v>
      </c>
      <c r="H73" s="21">
        <f t="shared" si="1"/>
        <v>47</v>
      </c>
    </row>
    <row r="74" spans="1:8">
      <c r="A74" s="6">
        <v>57</v>
      </c>
      <c r="B74" s="8" t="s">
        <v>62</v>
      </c>
      <c r="C74" s="6"/>
      <c r="D74" s="6"/>
      <c r="E74" s="6"/>
      <c r="F74" s="6"/>
      <c r="G74" s="6">
        <f t="shared" si="2"/>
        <v>0</v>
      </c>
      <c r="H74" s="21" t="str">
        <f t="shared" si="1"/>
        <v>0</v>
      </c>
    </row>
    <row r="75" spans="1:8">
      <c r="A75" s="6">
        <v>58</v>
      </c>
      <c r="B75" s="8" t="s">
        <v>63</v>
      </c>
      <c r="C75" s="6"/>
      <c r="D75" s="6"/>
      <c r="E75" s="6"/>
      <c r="F75" s="6"/>
      <c r="G75" s="6">
        <f t="shared" si="2"/>
        <v>0</v>
      </c>
      <c r="H75" s="21" t="str">
        <f t="shared" si="1"/>
        <v>0</v>
      </c>
    </row>
    <row r="76" spans="1:8">
      <c r="A76" s="6">
        <v>59</v>
      </c>
      <c r="B76" s="8" t="s">
        <v>64</v>
      </c>
      <c r="C76" s="6">
        <v>6</v>
      </c>
      <c r="D76" s="6">
        <v>8</v>
      </c>
      <c r="E76" s="6">
        <v>8</v>
      </c>
      <c r="F76" s="6">
        <v>8</v>
      </c>
      <c r="G76" s="6">
        <f t="shared" si="2"/>
        <v>7.3</v>
      </c>
      <c r="H76" s="21">
        <f t="shared" si="1"/>
        <v>41</v>
      </c>
    </row>
    <row r="77" spans="1:8">
      <c r="A77" s="6">
        <v>60</v>
      </c>
      <c r="B77" s="8" t="s">
        <v>65</v>
      </c>
      <c r="C77" s="6">
        <v>5</v>
      </c>
      <c r="D77" s="6">
        <v>5</v>
      </c>
      <c r="E77" s="6">
        <v>5</v>
      </c>
      <c r="F77" s="6">
        <v>5</v>
      </c>
      <c r="G77" s="6">
        <f t="shared" si="2"/>
        <v>5</v>
      </c>
      <c r="H77" s="21">
        <f t="shared" si="1"/>
        <v>58</v>
      </c>
    </row>
    <row r="78" spans="1:8">
      <c r="A78" s="6">
        <v>61</v>
      </c>
      <c r="B78" s="8" t="s">
        <v>66</v>
      </c>
      <c r="C78" s="6">
        <v>5</v>
      </c>
      <c r="D78" s="6">
        <v>5</v>
      </c>
      <c r="E78" s="6">
        <v>5</v>
      </c>
      <c r="F78" s="6">
        <v>3</v>
      </c>
      <c r="G78" s="6">
        <f t="shared" si="2"/>
        <v>4.8</v>
      </c>
      <c r="H78" s="21">
        <f t="shared" si="1"/>
        <v>62</v>
      </c>
    </row>
    <row r="79" spans="1:8">
      <c r="A79" s="6">
        <v>62</v>
      </c>
      <c r="B79" s="8" t="s">
        <v>97</v>
      </c>
      <c r="C79" s="6">
        <v>8</v>
      </c>
      <c r="D79" s="6">
        <v>8</v>
      </c>
      <c r="E79" s="6">
        <v>7</v>
      </c>
      <c r="F79" s="6">
        <v>8</v>
      </c>
      <c r="G79" s="6">
        <f t="shared" si="2"/>
        <v>7.8</v>
      </c>
      <c r="H79" s="21">
        <f t="shared" si="1"/>
        <v>37</v>
      </c>
    </row>
    <row r="80" spans="1:8">
      <c r="A80" s="6">
        <v>63</v>
      </c>
      <c r="B80" s="8" t="s">
        <v>67</v>
      </c>
      <c r="C80" s="6"/>
      <c r="D80" s="6"/>
      <c r="E80" s="6"/>
      <c r="F80" s="6"/>
      <c r="G80" s="6">
        <f t="shared" si="2"/>
        <v>0</v>
      </c>
      <c r="H80" s="21" t="str">
        <f t="shared" si="1"/>
        <v>0</v>
      </c>
    </row>
    <row r="81" spans="1:8">
      <c r="A81" s="6">
        <v>64</v>
      </c>
      <c r="B81" s="8" t="s">
        <v>68</v>
      </c>
      <c r="C81" s="6">
        <v>8</v>
      </c>
      <c r="D81" s="6">
        <v>10</v>
      </c>
      <c r="E81" s="6">
        <v>10</v>
      </c>
      <c r="F81" s="6">
        <v>8</v>
      </c>
      <c r="G81" s="6">
        <f t="shared" si="2"/>
        <v>9.1000000000000014</v>
      </c>
      <c r="H81" s="21">
        <f t="shared" si="1"/>
        <v>27</v>
      </c>
    </row>
    <row r="82" spans="1:8">
      <c r="A82" s="6">
        <v>65</v>
      </c>
      <c r="B82" s="8" t="s">
        <v>69</v>
      </c>
      <c r="C82" s="6">
        <v>8</v>
      </c>
      <c r="D82" s="6">
        <v>5</v>
      </c>
      <c r="E82" s="6">
        <v>7</v>
      </c>
      <c r="F82" s="6">
        <v>7</v>
      </c>
      <c r="G82" s="6">
        <f t="shared" ref="G82:G112" si="3">C82*КоэфТехАспект+D82*КоэфНематАспект+E82*КоэфВизАспект+F82*КоэфСтоимАспект</f>
        <v>6.65</v>
      </c>
      <c r="H82" s="21">
        <f t="shared" si="1"/>
        <v>46</v>
      </c>
    </row>
    <row r="83" spans="1:8">
      <c r="A83" s="6">
        <v>66</v>
      </c>
      <c r="B83" s="8" t="s">
        <v>101</v>
      </c>
      <c r="C83" s="6">
        <v>8</v>
      </c>
      <c r="D83" s="6">
        <v>2</v>
      </c>
      <c r="E83" s="6">
        <v>2</v>
      </c>
      <c r="F83" s="6">
        <v>4</v>
      </c>
      <c r="G83" s="6">
        <f t="shared" si="3"/>
        <v>4.3</v>
      </c>
      <c r="H83" s="21">
        <f t="shared" ref="H83:H112" si="4">IF($G83&gt;0,RANK(G83,$G$18:$G$217),"0")</f>
        <v>64</v>
      </c>
    </row>
    <row r="84" spans="1:8">
      <c r="A84" s="6">
        <v>67</v>
      </c>
      <c r="B84" s="8" t="s">
        <v>70</v>
      </c>
      <c r="C84" s="6">
        <v>6</v>
      </c>
      <c r="D84" s="6">
        <v>6</v>
      </c>
      <c r="E84" s="6">
        <v>6</v>
      </c>
      <c r="F84" s="6">
        <v>6</v>
      </c>
      <c r="G84" s="6">
        <f t="shared" si="3"/>
        <v>6</v>
      </c>
      <c r="H84" s="21">
        <f t="shared" si="4"/>
        <v>49</v>
      </c>
    </row>
    <row r="85" spans="1:8">
      <c r="A85" s="6">
        <v>68</v>
      </c>
      <c r="B85" s="8" t="s">
        <v>71</v>
      </c>
      <c r="C85" s="6">
        <v>10</v>
      </c>
      <c r="D85" s="6">
        <v>10</v>
      </c>
      <c r="E85" s="6">
        <v>10</v>
      </c>
      <c r="F85" s="6">
        <v>10</v>
      </c>
      <c r="G85" s="6">
        <f t="shared" si="3"/>
        <v>10</v>
      </c>
      <c r="H85" s="21">
        <f t="shared" si="4"/>
        <v>1</v>
      </c>
    </row>
    <row r="86" spans="1:8">
      <c r="A86" s="6">
        <v>69</v>
      </c>
      <c r="B86" s="8" t="s">
        <v>72</v>
      </c>
      <c r="C86" s="6">
        <v>10</v>
      </c>
      <c r="D86" s="6">
        <v>10</v>
      </c>
      <c r="E86" s="6">
        <v>10</v>
      </c>
      <c r="F86" s="6">
        <v>10</v>
      </c>
      <c r="G86" s="6">
        <f t="shared" si="3"/>
        <v>10</v>
      </c>
      <c r="H86" s="21">
        <f t="shared" si="4"/>
        <v>1</v>
      </c>
    </row>
    <row r="87" spans="1:8">
      <c r="A87" s="6">
        <v>70</v>
      </c>
      <c r="B87" s="8" t="s">
        <v>73</v>
      </c>
      <c r="C87" s="6">
        <v>6</v>
      </c>
      <c r="D87" s="6">
        <v>5</v>
      </c>
      <c r="E87" s="6">
        <v>5</v>
      </c>
      <c r="F87" s="6">
        <v>5</v>
      </c>
      <c r="G87" s="6">
        <f t="shared" si="3"/>
        <v>5.35</v>
      </c>
      <c r="H87" s="21">
        <f t="shared" si="4"/>
        <v>54</v>
      </c>
    </row>
    <row r="88" spans="1:8">
      <c r="A88" s="6">
        <v>71</v>
      </c>
      <c r="B88" s="8" t="s">
        <v>74</v>
      </c>
      <c r="C88" s="6">
        <v>6</v>
      </c>
      <c r="D88" s="6">
        <v>6</v>
      </c>
      <c r="E88" s="6">
        <v>6</v>
      </c>
      <c r="F88" s="6">
        <v>6</v>
      </c>
      <c r="G88" s="6">
        <f t="shared" si="3"/>
        <v>6</v>
      </c>
      <c r="H88" s="21">
        <f t="shared" si="4"/>
        <v>49</v>
      </c>
    </row>
    <row r="89" spans="1:8">
      <c r="A89" s="6">
        <v>72</v>
      </c>
      <c r="B89" s="8" t="s">
        <v>75</v>
      </c>
      <c r="C89" s="6">
        <v>10</v>
      </c>
      <c r="D89" s="6">
        <v>10</v>
      </c>
      <c r="E89" s="6">
        <v>10</v>
      </c>
      <c r="F89" s="6">
        <v>10</v>
      </c>
      <c r="G89" s="6">
        <f t="shared" si="3"/>
        <v>10</v>
      </c>
      <c r="H89" s="21">
        <f t="shared" si="4"/>
        <v>1</v>
      </c>
    </row>
    <row r="90" spans="1:8">
      <c r="A90" s="6">
        <v>73</v>
      </c>
      <c r="B90" s="8" t="s">
        <v>76</v>
      </c>
      <c r="C90" s="6">
        <v>6</v>
      </c>
      <c r="D90" s="6">
        <v>6</v>
      </c>
      <c r="E90" s="6">
        <v>6</v>
      </c>
      <c r="F90" s="6">
        <v>6</v>
      </c>
      <c r="G90" s="6">
        <f t="shared" si="3"/>
        <v>6</v>
      </c>
      <c r="H90" s="21">
        <f t="shared" si="4"/>
        <v>49</v>
      </c>
    </row>
    <row r="91" spans="1:8">
      <c r="A91" s="6">
        <v>74</v>
      </c>
      <c r="B91" s="8" t="s">
        <v>77</v>
      </c>
      <c r="C91" s="6">
        <v>10</v>
      </c>
      <c r="D91" s="6">
        <v>8</v>
      </c>
      <c r="E91" s="6">
        <v>10</v>
      </c>
      <c r="F91" s="6">
        <v>4</v>
      </c>
      <c r="G91" s="6">
        <f t="shared" si="3"/>
        <v>8.7000000000000011</v>
      </c>
      <c r="H91" s="21">
        <f t="shared" si="4"/>
        <v>31</v>
      </c>
    </row>
    <row r="92" spans="1:8">
      <c r="A92" s="6">
        <v>75</v>
      </c>
      <c r="B92" s="8" t="s">
        <v>78</v>
      </c>
      <c r="C92" s="6">
        <v>4</v>
      </c>
      <c r="D92" s="6">
        <v>4</v>
      </c>
      <c r="E92" s="6">
        <v>4</v>
      </c>
      <c r="F92" s="6">
        <v>4</v>
      </c>
      <c r="G92" s="6">
        <f t="shared" si="3"/>
        <v>3.9999999999999996</v>
      </c>
      <c r="H92" s="21">
        <f t="shared" si="4"/>
        <v>67</v>
      </c>
    </row>
    <row r="93" spans="1:8">
      <c r="A93" s="6">
        <v>76</v>
      </c>
      <c r="B93" s="8" t="s">
        <v>79</v>
      </c>
      <c r="C93" s="6">
        <v>3</v>
      </c>
      <c r="D93" s="6">
        <v>3</v>
      </c>
      <c r="E93" s="6">
        <v>3</v>
      </c>
      <c r="F93" s="6">
        <v>3</v>
      </c>
      <c r="G93" s="6">
        <f t="shared" si="3"/>
        <v>3</v>
      </c>
      <c r="H93" s="21">
        <f t="shared" si="4"/>
        <v>70</v>
      </c>
    </row>
    <row r="94" spans="1:8">
      <c r="A94" s="6">
        <v>77</v>
      </c>
      <c r="B94" s="8" t="s">
        <v>80</v>
      </c>
      <c r="C94" s="6">
        <v>10</v>
      </c>
      <c r="D94" s="6">
        <v>10</v>
      </c>
      <c r="E94" s="6">
        <v>10</v>
      </c>
      <c r="F94" s="6">
        <v>10</v>
      </c>
      <c r="G94" s="6">
        <f t="shared" si="3"/>
        <v>10</v>
      </c>
      <c r="H94" s="21">
        <f t="shared" si="4"/>
        <v>1</v>
      </c>
    </row>
    <row r="95" spans="1:8">
      <c r="A95" s="6">
        <v>78</v>
      </c>
      <c r="B95" s="8" t="s">
        <v>81</v>
      </c>
      <c r="C95" s="6">
        <v>10</v>
      </c>
      <c r="D95" s="6">
        <v>10</v>
      </c>
      <c r="E95" s="6">
        <v>10</v>
      </c>
      <c r="F95" s="6">
        <v>10</v>
      </c>
      <c r="G95" s="6">
        <f t="shared" si="3"/>
        <v>10</v>
      </c>
      <c r="H95" s="21">
        <f t="shared" si="4"/>
        <v>1</v>
      </c>
    </row>
    <row r="96" spans="1:8">
      <c r="A96" s="6">
        <v>79</v>
      </c>
      <c r="B96" s="8" t="s">
        <v>103</v>
      </c>
      <c r="C96" s="6"/>
      <c r="D96" s="6"/>
      <c r="E96" s="6"/>
      <c r="F96" s="6"/>
      <c r="G96" s="6">
        <f t="shared" si="3"/>
        <v>0</v>
      </c>
      <c r="H96" s="21" t="str">
        <f t="shared" si="4"/>
        <v>0</v>
      </c>
    </row>
    <row r="97" spans="1:8">
      <c r="A97" s="6">
        <v>80</v>
      </c>
      <c r="B97" s="8" t="s">
        <v>82</v>
      </c>
      <c r="C97" s="6">
        <v>9</v>
      </c>
      <c r="D97" s="6">
        <v>9</v>
      </c>
      <c r="E97" s="6">
        <v>9</v>
      </c>
      <c r="F97" s="6">
        <v>9</v>
      </c>
      <c r="G97" s="6">
        <f t="shared" si="3"/>
        <v>9</v>
      </c>
      <c r="H97" s="21">
        <f t="shared" si="4"/>
        <v>29</v>
      </c>
    </row>
    <row r="98" spans="1:8">
      <c r="A98" s="6">
        <v>81</v>
      </c>
      <c r="B98" s="8" t="s">
        <v>83</v>
      </c>
      <c r="C98" s="6">
        <v>2</v>
      </c>
      <c r="D98" s="6">
        <v>2</v>
      </c>
      <c r="E98" s="6">
        <v>2</v>
      </c>
      <c r="F98" s="6">
        <v>2</v>
      </c>
      <c r="G98" s="6">
        <f t="shared" si="3"/>
        <v>1.9999999999999998</v>
      </c>
      <c r="H98" s="21">
        <f t="shared" si="4"/>
        <v>72</v>
      </c>
    </row>
    <row r="99" spans="1:8">
      <c r="A99" s="6">
        <v>82</v>
      </c>
      <c r="B99" s="9" t="s">
        <v>100</v>
      </c>
      <c r="C99" s="6">
        <v>7</v>
      </c>
      <c r="D99" s="6">
        <v>7</v>
      </c>
      <c r="E99" s="6">
        <v>7</v>
      </c>
      <c r="F99" s="6">
        <v>7</v>
      </c>
      <c r="G99" s="6">
        <f t="shared" si="3"/>
        <v>7</v>
      </c>
      <c r="H99" s="21">
        <f t="shared" si="4"/>
        <v>42</v>
      </c>
    </row>
    <row r="100" spans="1:8">
      <c r="A100" s="6">
        <v>83</v>
      </c>
      <c r="B100" s="8" t="s">
        <v>84</v>
      </c>
      <c r="C100" s="6"/>
      <c r="D100" s="6"/>
      <c r="E100" s="6"/>
      <c r="F100" s="6"/>
      <c r="G100" s="6">
        <f t="shared" si="3"/>
        <v>0</v>
      </c>
      <c r="H100" s="21" t="str">
        <f t="shared" si="4"/>
        <v>0</v>
      </c>
    </row>
    <row r="101" spans="1:8">
      <c r="A101" s="6">
        <v>84</v>
      </c>
      <c r="B101" s="8" t="s">
        <v>85</v>
      </c>
      <c r="C101" s="6"/>
      <c r="D101" s="6"/>
      <c r="E101" s="6"/>
      <c r="F101" s="6"/>
      <c r="G101" s="6">
        <f t="shared" si="3"/>
        <v>0</v>
      </c>
      <c r="H101" s="21" t="str">
        <f t="shared" si="4"/>
        <v>0</v>
      </c>
    </row>
    <row r="102" spans="1:8">
      <c r="A102" s="6">
        <v>85</v>
      </c>
      <c r="B102" s="8" t="s">
        <v>86</v>
      </c>
      <c r="C102" s="6">
        <v>6</v>
      </c>
      <c r="D102" s="6">
        <v>6</v>
      </c>
      <c r="E102" s="6">
        <v>5</v>
      </c>
      <c r="F102" s="6">
        <v>7</v>
      </c>
      <c r="G102" s="6">
        <f t="shared" si="3"/>
        <v>5.8999999999999995</v>
      </c>
      <c r="H102" s="21">
        <f t="shared" si="4"/>
        <v>53</v>
      </c>
    </row>
    <row r="103" spans="1:8">
      <c r="A103" s="6">
        <v>86</v>
      </c>
      <c r="B103" s="8" t="s">
        <v>87</v>
      </c>
      <c r="C103" s="6">
        <v>2</v>
      </c>
      <c r="D103" s="6">
        <v>2</v>
      </c>
      <c r="E103" s="6">
        <v>2</v>
      </c>
      <c r="F103" s="6">
        <v>2</v>
      </c>
      <c r="G103" s="6">
        <f t="shared" si="3"/>
        <v>1.9999999999999998</v>
      </c>
      <c r="H103" s="21">
        <f t="shared" si="4"/>
        <v>72</v>
      </c>
    </row>
    <row r="104" spans="1:8">
      <c r="A104" s="6">
        <v>87</v>
      </c>
      <c r="B104" s="8" t="s">
        <v>88</v>
      </c>
      <c r="C104" s="6">
        <v>8</v>
      </c>
      <c r="D104" s="6">
        <v>8</v>
      </c>
      <c r="E104" s="6">
        <v>7</v>
      </c>
      <c r="F104" s="6">
        <v>8</v>
      </c>
      <c r="G104" s="6">
        <f t="shared" si="3"/>
        <v>7.8</v>
      </c>
      <c r="H104" s="21">
        <f t="shared" si="4"/>
        <v>37</v>
      </c>
    </row>
    <row r="105" spans="1:8">
      <c r="A105" s="6">
        <v>88</v>
      </c>
      <c r="B105" s="8" t="s">
        <v>89</v>
      </c>
      <c r="C105" s="6"/>
      <c r="D105" s="6"/>
      <c r="E105" s="6"/>
      <c r="F105" s="6"/>
      <c r="G105" s="6">
        <f t="shared" si="3"/>
        <v>0</v>
      </c>
      <c r="H105" s="21" t="str">
        <f t="shared" si="4"/>
        <v>0</v>
      </c>
    </row>
    <row r="106" spans="1:8">
      <c r="A106" s="6">
        <v>89</v>
      </c>
      <c r="B106" s="8" t="s">
        <v>90</v>
      </c>
      <c r="C106" s="6">
        <v>10</v>
      </c>
      <c r="D106" s="6">
        <v>10</v>
      </c>
      <c r="E106" s="6">
        <v>10</v>
      </c>
      <c r="F106" s="6">
        <v>10</v>
      </c>
      <c r="G106" s="6">
        <f t="shared" si="3"/>
        <v>10</v>
      </c>
      <c r="H106" s="21">
        <f t="shared" si="4"/>
        <v>1</v>
      </c>
    </row>
    <row r="107" spans="1:8">
      <c r="A107" s="6">
        <v>90</v>
      </c>
      <c r="B107" s="8" t="s">
        <v>91</v>
      </c>
      <c r="C107" s="6"/>
      <c r="D107" s="6"/>
      <c r="E107" s="6"/>
      <c r="F107" s="6"/>
      <c r="G107" s="6">
        <f t="shared" si="3"/>
        <v>0</v>
      </c>
      <c r="H107" s="21" t="str">
        <f t="shared" si="4"/>
        <v>0</v>
      </c>
    </row>
    <row r="108" spans="1:8">
      <c r="A108" s="6">
        <v>91</v>
      </c>
      <c r="B108" s="8" t="s">
        <v>92</v>
      </c>
      <c r="C108" s="6"/>
      <c r="D108" s="6"/>
      <c r="E108" s="6"/>
      <c r="F108" s="6"/>
      <c r="G108" s="6">
        <f t="shared" si="3"/>
        <v>0</v>
      </c>
      <c r="H108" s="21" t="str">
        <f t="shared" si="4"/>
        <v>0</v>
      </c>
    </row>
    <row r="109" spans="1:8">
      <c r="A109" s="6">
        <v>92</v>
      </c>
      <c r="B109" s="8" t="s">
        <v>93</v>
      </c>
      <c r="C109" s="6">
        <v>10</v>
      </c>
      <c r="D109" s="6">
        <v>10</v>
      </c>
      <c r="E109" s="6">
        <v>10</v>
      </c>
      <c r="F109" s="6">
        <v>10</v>
      </c>
      <c r="G109" s="6">
        <f t="shared" si="3"/>
        <v>10</v>
      </c>
      <c r="H109" s="21">
        <f t="shared" si="4"/>
        <v>1</v>
      </c>
    </row>
    <row r="110" spans="1:8">
      <c r="A110" s="6">
        <v>93</v>
      </c>
      <c r="B110" s="8" t="s">
        <v>94</v>
      </c>
      <c r="C110" s="6"/>
      <c r="D110" s="6"/>
      <c r="E110" s="6"/>
      <c r="F110" s="6"/>
      <c r="G110" s="6">
        <f t="shared" si="3"/>
        <v>0</v>
      </c>
      <c r="H110" s="21" t="str">
        <f t="shared" si="4"/>
        <v>0</v>
      </c>
    </row>
    <row r="111" spans="1:8">
      <c r="A111" s="6">
        <v>94</v>
      </c>
      <c r="B111" s="8" t="s">
        <v>95</v>
      </c>
      <c r="C111" s="6">
        <v>10</v>
      </c>
      <c r="D111" s="6">
        <v>10</v>
      </c>
      <c r="E111" s="6">
        <v>9</v>
      </c>
      <c r="F111" s="6">
        <v>10</v>
      </c>
      <c r="G111" s="6">
        <f t="shared" si="3"/>
        <v>9.8000000000000007</v>
      </c>
      <c r="H111" s="21">
        <f t="shared" si="4"/>
        <v>17</v>
      </c>
    </row>
    <row r="112" spans="1:8">
      <c r="A112" s="6">
        <v>95</v>
      </c>
      <c r="B112" s="8" t="s">
        <v>96</v>
      </c>
      <c r="C112" s="6"/>
      <c r="D112" s="6"/>
      <c r="E112" s="6"/>
      <c r="F112" s="6"/>
      <c r="G112" s="6">
        <f t="shared" si="3"/>
        <v>0</v>
      </c>
      <c r="H112" s="21" t="str">
        <f t="shared" si="4"/>
        <v>0</v>
      </c>
    </row>
    <row r="113" spans="1:11">
      <c r="A113" s="17"/>
      <c r="B113" s="18"/>
      <c r="C113" s="17"/>
      <c r="D113" s="17"/>
      <c r="E113" s="17"/>
      <c r="F113" s="17"/>
      <c r="G113" s="17"/>
      <c r="H113" s="17"/>
    </row>
    <row r="114" spans="1:11">
      <c r="A114" s="17"/>
      <c r="B114" s="18"/>
      <c r="C114" s="17"/>
      <c r="D114" s="17"/>
      <c r="E114" s="17"/>
      <c r="F114" s="17"/>
      <c r="G114" s="17"/>
      <c r="H114" s="17"/>
    </row>
    <row r="115" spans="1:11" ht="16.5" customHeight="1">
      <c r="B115" s="19" t="s">
        <v>113</v>
      </c>
      <c r="D115" s="7"/>
    </row>
    <row r="116" spans="1:11" ht="16.5" customHeight="1">
      <c r="B116" s="16"/>
      <c r="D116" s="7"/>
    </row>
    <row r="117" spans="1:11" ht="13.5" customHeight="1">
      <c r="B117" s="10" t="s">
        <v>8</v>
      </c>
      <c r="C117" s="10" t="s">
        <v>111</v>
      </c>
      <c r="D117" s="7"/>
      <c r="E117" s="12"/>
      <c r="F117" s="12"/>
      <c r="G117" s="13"/>
      <c r="H117" s="12"/>
      <c r="I117" s="12"/>
      <c r="J117" s="12"/>
      <c r="K117" s="14"/>
    </row>
    <row r="118" spans="1:11" ht="15.75" customHeight="1">
      <c r="B118" s="9" t="s">
        <v>100</v>
      </c>
      <c r="C118" s="8" t="s">
        <v>100</v>
      </c>
      <c r="E118" s="14"/>
      <c r="F118" s="12"/>
    </row>
    <row r="119" spans="1:11">
      <c r="B119" s="9" t="s">
        <v>100</v>
      </c>
      <c r="C119" s="8" t="s">
        <v>99</v>
      </c>
    </row>
    <row r="120" spans="1:11">
      <c r="B120" s="9" t="s">
        <v>100</v>
      </c>
      <c r="C120" s="8" t="s">
        <v>109</v>
      </c>
    </row>
    <row r="121" spans="1:11">
      <c r="B121" s="9" t="s">
        <v>108</v>
      </c>
      <c r="C121" s="8" t="s">
        <v>108</v>
      </c>
    </row>
    <row r="122" spans="1:11">
      <c r="B122" s="9" t="s">
        <v>108</v>
      </c>
      <c r="C122" s="8" t="s">
        <v>107</v>
      </c>
    </row>
  </sheetData>
  <autoFilter ref="B17:B112">
    <sortState ref="A4:I98">
      <sortCondition ref="B3:B98"/>
    </sortState>
  </autoFilter>
  <mergeCells count="3">
    <mergeCell ref="G16:G17"/>
    <mergeCell ref="H16:H17"/>
    <mergeCell ref="A16:B16"/>
  </mergeCells>
  <hyperlinks>
    <hyperlink ref="B18" r:id="rId1"/>
    <hyperlink ref="B22" r:id="rId2"/>
    <hyperlink ref="B23" r:id="rId3"/>
    <hyperlink ref="B25" r:id="rId4"/>
    <hyperlink ref="B26" r:id="rId5"/>
    <hyperlink ref="B27" r:id="rId6"/>
    <hyperlink ref="B29" r:id="rId7"/>
    <hyperlink ref="B30" r:id="rId8"/>
    <hyperlink ref="B31" r:id="rId9"/>
    <hyperlink ref="B33" r:id="rId10"/>
    <hyperlink ref="B35" r:id="rId11"/>
    <hyperlink ref="B37" r:id="rId12"/>
    <hyperlink ref="B45" r:id="rId13"/>
    <hyperlink ref="B46" r:id="rId14"/>
    <hyperlink ref="B50" r:id="rId15"/>
    <hyperlink ref="B53" r:id="rId16"/>
    <hyperlink ref="B55" r:id="rId17"/>
    <hyperlink ref="B56" r:id="rId18"/>
    <hyperlink ref="B57" r:id="rId19"/>
    <hyperlink ref="B61" r:id="rId20"/>
    <hyperlink ref="B62" r:id="rId21"/>
    <hyperlink ref="B63" r:id="rId22"/>
    <hyperlink ref="B66" r:id="rId23"/>
    <hyperlink ref="B67" r:id="rId24"/>
    <hyperlink ref="B73" r:id="rId25"/>
    <hyperlink ref="B76" r:id="rId26"/>
    <hyperlink ref="B77" r:id="rId27"/>
    <hyperlink ref="B81" r:id="rId28"/>
    <hyperlink ref="B82" r:id="rId29"/>
    <hyperlink ref="B84" r:id="rId30"/>
    <hyperlink ref="B85" r:id="rId31"/>
    <hyperlink ref="B86" r:id="rId32"/>
    <hyperlink ref="B88" r:id="rId33"/>
    <hyperlink ref="B89" r:id="rId34"/>
    <hyperlink ref="B90" r:id="rId35"/>
    <hyperlink ref="B91" r:id="rId36"/>
    <hyperlink ref="B92" r:id="rId37"/>
    <hyperlink ref="B93" r:id="rId38"/>
    <hyperlink ref="B97" r:id="rId39"/>
    <hyperlink ref="B102" r:id="rId40"/>
    <hyperlink ref="B103" r:id="rId41"/>
    <hyperlink ref="B106" r:id="rId42"/>
    <hyperlink ref="B108" r:id="rId43"/>
    <hyperlink ref="B109" r:id="rId44"/>
    <hyperlink ref="B111" r:id="rId45"/>
    <hyperlink ref="B19" r:id="rId46"/>
    <hyperlink ref="B20" r:id="rId47"/>
    <hyperlink ref="B28" r:id="rId48"/>
    <hyperlink ref="B39" r:id="rId49"/>
    <hyperlink ref="B43" r:id="rId50"/>
    <hyperlink ref="B51" r:id="rId51"/>
    <hyperlink ref="B52" r:id="rId52"/>
    <hyperlink ref="B60" r:id="rId53"/>
    <hyperlink ref="B69" r:id="rId54"/>
    <hyperlink ref="B74" r:id="rId55"/>
    <hyperlink ref="B78" r:id="rId56"/>
    <hyperlink ref="B80" r:id="rId57"/>
    <hyperlink ref="B94" r:id="rId58"/>
    <hyperlink ref="B95" r:id="rId59"/>
    <hyperlink ref="B105" r:id="rId60"/>
    <hyperlink ref="B36" r:id="rId61"/>
    <hyperlink ref="B40" r:id="rId62"/>
    <hyperlink ref="B21" r:id="rId63"/>
    <hyperlink ref="B24" r:id="rId64"/>
    <hyperlink ref="B32" r:id="rId65"/>
    <hyperlink ref="B42" r:id="rId66"/>
    <hyperlink ref="B47" r:id="rId67"/>
    <hyperlink ref="B48" r:id="rId68"/>
    <hyperlink ref="B54" r:id="rId69"/>
    <hyperlink ref="B58" r:id="rId70"/>
    <hyperlink ref="B64" r:id="rId71"/>
    <hyperlink ref="B65" r:id="rId72"/>
    <hyperlink ref="B68" r:id="rId73"/>
    <hyperlink ref="B101" r:id="rId74"/>
    <hyperlink ref="B87" r:id="rId75"/>
    <hyperlink ref="B98" r:id="rId76"/>
    <hyperlink ref="B100" r:id="rId77"/>
    <hyperlink ref="B104" r:id="rId78"/>
    <hyperlink ref="B107" r:id="rId79"/>
    <hyperlink ref="B110" r:id="rId80"/>
    <hyperlink ref="B112" r:id="rId81"/>
    <hyperlink ref="B70" r:id="rId82"/>
    <hyperlink ref="B49" r:id="rId83"/>
    <hyperlink ref="B75" r:id="rId84"/>
    <hyperlink ref="B79" r:id="rId85"/>
    <hyperlink ref="B41" r:id="rId86"/>
    <hyperlink ref="B96" r:id="rId87"/>
    <hyperlink ref="B59" r:id="rId88"/>
    <hyperlink ref="B44" r:id="rId89"/>
    <hyperlink ref="B71" r:id="rId90" display="Lang&amp;Hein"/>
    <hyperlink ref="B34" r:id="rId91"/>
    <hyperlink ref="B83" r:id="rId92"/>
    <hyperlink ref="C122" r:id="rId93" display="Companola"/>
    <hyperlink ref="C119" r:id="rId94"/>
    <hyperlink ref="C118" r:id="rId95"/>
    <hyperlink ref="B72" r:id="rId96"/>
    <hyperlink ref="C120" r:id="rId97"/>
    <hyperlink ref="C121" r:id="rId98"/>
  </hyperlinks>
  <pageMargins left="0.7" right="0.7" top="0.75" bottom="0.75" header="0.3" footer="0.3"/>
  <drawing r:id="rId99"/>
  <legacyDrawing r:id="rId1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Denis Babaev</cp:lastModifiedBy>
  <dcterms:created xsi:type="dcterms:W3CDTF">2012-03-14T19:22:46Z</dcterms:created>
  <dcterms:modified xsi:type="dcterms:W3CDTF">2012-03-20T19:30:20Z</dcterms:modified>
</cp:coreProperties>
</file>