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5015" windowHeight="51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25725"/>
</workbook>
</file>

<file path=xl/calcChain.xml><?xml version="1.0" encoding="utf-8"?>
<calcChain xmlns="http://schemas.openxmlformats.org/spreadsheetml/2006/main">
  <c r="G38" i="1"/>
  <c r="G79"/>
  <c r="G41"/>
  <c r="G83"/>
  <c r="G34"/>
  <c r="G96"/>
  <c r="H96" s="1"/>
  <c r="G71"/>
  <c r="G44"/>
  <c r="H44" s="1"/>
  <c r="G59"/>
  <c r="G72"/>
  <c r="G99"/>
  <c r="G112"/>
  <c r="H112" s="1"/>
  <c r="G111"/>
  <c r="G110"/>
  <c r="G109"/>
  <c r="G108"/>
  <c r="G107"/>
  <c r="G106"/>
  <c r="G105"/>
  <c r="G104"/>
  <c r="G103"/>
  <c r="G102"/>
  <c r="G101"/>
  <c r="G100"/>
  <c r="G98"/>
  <c r="G97"/>
  <c r="G95"/>
  <c r="G94"/>
  <c r="G93"/>
  <c r="G92"/>
  <c r="G91"/>
  <c r="G90"/>
  <c r="G89"/>
  <c r="G88"/>
  <c r="G87"/>
  <c r="G86"/>
  <c r="G85"/>
  <c r="G84"/>
  <c r="G82"/>
  <c r="G81"/>
  <c r="G80"/>
  <c r="G78"/>
  <c r="G77"/>
  <c r="G76"/>
  <c r="G75"/>
  <c r="G74"/>
  <c r="G73"/>
  <c r="G70"/>
  <c r="H70" s="1"/>
  <c r="G69"/>
  <c r="G68"/>
  <c r="G67"/>
  <c r="G66"/>
  <c r="G65"/>
  <c r="H65" s="1"/>
  <c r="G64"/>
  <c r="G63"/>
  <c r="G62"/>
  <c r="G61"/>
  <c r="G60"/>
  <c r="G58"/>
  <c r="G57"/>
  <c r="G56"/>
  <c r="G55"/>
  <c r="G54"/>
  <c r="G53"/>
  <c r="G52"/>
  <c r="G51"/>
  <c r="G50"/>
  <c r="G49"/>
  <c r="G48"/>
  <c r="G47"/>
  <c r="G46"/>
  <c r="G45"/>
  <c r="G43"/>
  <c r="G42"/>
  <c r="G40"/>
  <c r="G39"/>
  <c r="G37"/>
  <c r="G36"/>
  <c r="G35"/>
  <c r="G33"/>
  <c r="G32"/>
  <c r="G31"/>
  <c r="G30"/>
  <c r="G29"/>
  <c r="G28"/>
  <c r="G27"/>
  <c r="G26"/>
  <c r="G25"/>
  <c r="G24"/>
  <c r="G23"/>
  <c r="G22"/>
  <c r="G21"/>
  <c r="H21" s="1"/>
  <c r="G20"/>
  <c r="H20" s="1"/>
  <c r="G19"/>
  <c r="G18"/>
  <c r="G15"/>
  <c r="H28" l="1"/>
  <c r="H100"/>
  <c r="H104"/>
  <c r="H108"/>
  <c r="H102"/>
  <c r="H106"/>
  <c r="H110"/>
  <c r="H107"/>
  <c r="H85"/>
  <c r="H87"/>
  <c r="H89"/>
  <c r="H91"/>
  <c r="H93"/>
  <c r="H95"/>
  <c r="H98"/>
  <c r="H101"/>
  <c r="H103"/>
  <c r="H105"/>
  <c r="H99"/>
  <c r="H68"/>
  <c r="H74"/>
  <c r="H76"/>
  <c r="H78"/>
  <c r="H84"/>
  <c r="H86"/>
  <c r="H88"/>
  <c r="H90"/>
  <c r="H92"/>
  <c r="H94"/>
  <c r="H77"/>
  <c r="H83"/>
  <c r="H79"/>
  <c r="H75"/>
  <c r="H69"/>
  <c r="H73"/>
  <c r="H72"/>
  <c r="H71"/>
  <c r="H80"/>
  <c r="H81"/>
  <c r="H82"/>
  <c r="H97"/>
  <c r="H109"/>
  <c r="H111"/>
  <c r="H67"/>
  <c r="H54"/>
  <c r="H56"/>
  <c r="H58"/>
  <c r="H61"/>
  <c r="H63"/>
  <c r="H36"/>
  <c r="H39"/>
  <c r="H42"/>
  <c r="H45"/>
  <c r="H49"/>
  <c r="H51"/>
  <c r="H53"/>
  <c r="H55"/>
  <c r="H57"/>
  <c r="H60"/>
  <c r="H62"/>
  <c r="H64"/>
  <c r="H66"/>
  <c r="H59"/>
  <c r="H52"/>
  <c r="H50"/>
  <c r="H47"/>
  <c r="H40"/>
  <c r="H43"/>
  <c r="H46"/>
  <c r="H48"/>
  <c r="H41"/>
  <c r="H35"/>
  <c r="H37"/>
  <c r="H38"/>
  <c r="H34"/>
  <c r="H27"/>
  <c r="H29"/>
  <c r="H31"/>
  <c r="H33"/>
  <c r="H30"/>
  <c r="H32"/>
  <c r="H24"/>
  <c r="H26"/>
  <c r="H19"/>
  <c r="H25"/>
  <c r="H22"/>
  <c r="H23"/>
  <c r="H18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<sst xmlns="http://schemas.openxmlformats.org/spreadsheetml/2006/main" count="125" uniqueCount="117">
  <si>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</si>
  <si>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</si>
  <si>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</si>
  <si>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</si>
  <si>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</si>
  <si>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</si>
  <si>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</si>
  <si>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</si>
  <si>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</si>
  <si>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</si>
  <si>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</si>
  <si>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</si>
  <si>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</si>
  <si>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</si>
  <si>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</si>
  <si>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</si>
  <si>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</si>
  <si>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</si>
  <si>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</si>
  <si>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</si>
  <si>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</si>
  <si>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</si>
  <si>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</si>
  <si>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</si>
  <si>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</si>
  <si>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</si>
  <si>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</si>
  <si>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</si>
  <si>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</si>
  <si>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</si>
  <si>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</si>
  <si>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</si>
  <si>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</si>
  <si>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</si>
  <si>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</si>
  <si>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</si>
  <si>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</si>
  <si>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</si>
  <si>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</si>
  <si>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</si>
  <si>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</si>
  <si>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</si>
  <si>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</si>
  <si>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</si>
  <si>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</si>
  <si>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</si>
  <si>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</si>
  <si>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</si>
  <si>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</si>
  <si>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</si>
  <si>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</si>
  <si>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</si>
  <si>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</si>
  <si>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</si>
  <si>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</si>
  <si>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</si>
  <si>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</si>
  <si>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</si>
  <si>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</si>
  <si>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</si>
  <si>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</si>
  <si>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</si>
  <si>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</si>
  <si>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</si>
  <si>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</si>
  <si>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</si>
  <si>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</si>
  <si>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</si>
  <si>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</si>
  <si>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</si>
  <si>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</si>
  <si>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</si>
  <si>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</si>
  <si>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</si>
  <si>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</si>
  <si>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</si>
  <si>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</si>
  <si>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</si>
  <si>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</si>
  <si>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</si>
  <si>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</si>
  <si>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</si>
  <si>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</si>
  <si>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</si>
  <si>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</si>
  <si>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</si>
  <si>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</si>
  <si>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</si>
  <si>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</si>
  <si>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</si>
  <si>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</si>
  <si>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</si>
  <si>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</si>
  <si>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</si>
  <si>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</si>
  <si>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</si>
  <si>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</si>
  <si>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</si>
  <si>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</si>
  <si>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</si>
  <si>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</si>
  <si>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</si>
  <si>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</si>
  <si>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</si>
  <si>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</si>
  <si>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</si>
  <si>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</si>
  <si>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</si>
  <si>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</si>
  <si>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</si>
  <si>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</si>
  <si>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</si>
  <si>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</si>
  <si>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</si>
  <si>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</si>
  <si>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</si>
  <si>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Strobe Tallbot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</si>
</sst>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Consolidated Rating_FINAL" xfId="3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mauricelacroix.de/" TargetMode="External"/><Relationship Id="rId21" Type="http://schemas.openxmlformats.org/officeDocument/2006/relationships/hyperlink" Target="http://www.hublot.ch/" TargetMode="External"/><Relationship Id="rId34" Type="http://schemas.openxmlformats.org/officeDocument/2006/relationships/hyperlink" Target="http://www.piaget.com/" TargetMode="External"/><Relationship Id="rId42" Type="http://schemas.openxmlformats.org/officeDocument/2006/relationships/hyperlink" Target="http://www.ulysse-nardin.ch/" TargetMode="External"/><Relationship Id="rId47" Type="http://schemas.openxmlformats.org/officeDocument/2006/relationships/hyperlink" Target="http://www.aristo-watch.de/" TargetMode="External"/><Relationship Id="rId50" Type="http://schemas.openxmlformats.org/officeDocument/2006/relationships/hyperlink" Target="http://www.dewitt.ch/" TargetMode="External"/><Relationship Id="rId55" Type="http://schemas.openxmlformats.org/officeDocument/2006/relationships/hyperlink" Target="http://montres-louiserard.ch/" TargetMode="External"/><Relationship Id="rId63" Type="http://schemas.openxmlformats.org/officeDocument/2006/relationships/hyperlink" Target="http://www.arnoldandson.com/" TargetMode="External"/><Relationship Id="rId68" Type="http://schemas.openxmlformats.org/officeDocument/2006/relationships/hyperlink" Target="http://www.edox.ch/" TargetMode="External"/><Relationship Id="rId76" Type="http://schemas.openxmlformats.org/officeDocument/2006/relationships/hyperlink" Target="http://www.sectornolimits.eu/" TargetMode="External"/><Relationship Id="rId84" Type="http://schemas.openxmlformats.org/officeDocument/2006/relationships/hyperlink" Target="http://www.martin-braun.com/" TargetMode="External"/><Relationship Id="rId89" Type="http://schemas.openxmlformats.org/officeDocument/2006/relationships/hyperlink" Target="http://www.dornblueth.com/" TargetMode="External"/><Relationship Id="rId97" Type="http://schemas.openxmlformats.org/officeDocument/2006/relationships/hyperlink" Target="http://www.credor.com/" TargetMode="External"/><Relationship Id="rId7" Type="http://schemas.openxmlformats.org/officeDocument/2006/relationships/hyperlink" Target="http://www.breguet.com/" TargetMode="External"/><Relationship Id="rId71" Type="http://schemas.openxmlformats.org/officeDocument/2006/relationships/hyperlink" Target="http://www.jacobandco.com/" TargetMode="External"/><Relationship Id="rId92" Type="http://schemas.openxmlformats.org/officeDocument/2006/relationships/hyperlink" Target="http://www.orient-watch.com/" TargetMode="External"/><Relationship Id="rId2" Type="http://schemas.openxmlformats.org/officeDocument/2006/relationships/hyperlink" Target="http://www.audemarspiguet.com/" TargetMode="External"/><Relationship Id="rId16" Type="http://schemas.openxmlformats.org/officeDocument/2006/relationships/hyperlink" Target="http://www.franckmullerusa.com/" TargetMode="External"/><Relationship Id="rId29" Type="http://schemas.openxmlformats.org/officeDocument/2006/relationships/hyperlink" Target="http://www.omegawatches.com/" TargetMode="External"/><Relationship Id="rId11" Type="http://schemas.openxmlformats.org/officeDocument/2006/relationships/hyperlink" Target="http://www.certina.com/" TargetMode="External"/><Relationship Id="rId24" Type="http://schemas.openxmlformats.org/officeDocument/2006/relationships/hyperlink" Target="http://www.jaquet-droz.com/" TargetMode="External"/><Relationship Id="rId32" Type="http://schemas.openxmlformats.org/officeDocument/2006/relationships/hyperlink" Target="http://www.patekphilippe.com/" TargetMode="External"/><Relationship Id="rId37" Type="http://schemas.openxmlformats.org/officeDocument/2006/relationships/hyperlink" Target="http://www.raymond-weil.com/" TargetMode="External"/><Relationship Id="rId40" Type="http://schemas.openxmlformats.org/officeDocument/2006/relationships/hyperlink" Target="http://www.tagheuer.com/" TargetMode="External"/><Relationship Id="rId45" Type="http://schemas.openxmlformats.org/officeDocument/2006/relationships/hyperlink" Target="http://www.zenith-watches.com/" TargetMode="External"/><Relationship Id="rId53" Type="http://schemas.openxmlformats.org/officeDocument/2006/relationships/hyperlink" Target="http://www.hamiltonwatch.com/" TargetMode="External"/><Relationship Id="rId58" Type="http://schemas.openxmlformats.org/officeDocument/2006/relationships/hyperlink" Target="http://www.richardmille.com/" TargetMode="External"/><Relationship Id="rId66" Type="http://schemas.openxmlformats.org/officeDocument/2006/relationships/hyperlink" Target="http://www.degrisogono.com/" TargetMode="External"/><Relationship Id="rId74" Type="http://schemas.openxmlformats.org/officeDocument/2006/relationships/hyperlink" Target="http://www.speake-marin.com/" TargetMode="External"/><Relationship Id="rId79" Type="http://schemas.openxmlformats.org/officeDocument/2006/relationships/hyperlink" Target="http://www.union-glashuette.com/" TargetMode="External"/><Relationship Id="rId87" Type="http://schemas.openxmlformats.org/officeDocument/2006/relationships/hyperlink" Target="http://www.rwsmithwatches.com/" TargetMode="External"/><Relationship Id="rId5" Type="http://schemas.openxmlformats.org/officeDocument/2006/relationships/hyperlink" Target="http://www.bellross.com/" TargetMode="External"/><Relationship Id="rId61" Type="http://schemas.openxmlformats.org/officeDocument/2006/relationships/hyperlink" Target="http://www.chopard.com/" TargetMode="External"/><Relationship Id="rId82" Type="http://schemas.openxmlformats.org/officeDocument/2006/relationships/hyperlink" Target="http://www.voutilainen.ch/" TargetMode="External"/><Relationship Id="rId90" Type="http://schemas.openxmlformats.org/officeDocument/2006/relationships/hyperlink" Target="http://www.lang-und-heyne.de/" TargetMode="External"/><Relationship Id="rId95" Type="http://schemas.openxmlformats.org/officeDocument/2006/relationships/hyperlink" Target="http://www.seikowatches.com/" TargetMode="External"/><Relationship Id="rId19" Type="http://schemas.openxmlformats.org/officeDocument/2006/relationships/hyperlink" Target="http://www.glashuette-original.com/" TargetMode="External"/><Relationship Id="rId14" Type="http://schemas.openxmlformats.org/officeDocument/2006/relationships/hyperlink" Target="http://www.ebel.com/" TargetMode="External"/><Relationship Id="rId22" Type="http://schemas.openxmlformats.org/officeDocument/2006/relationships/hyperlink" Target="http://www.iwc.com/" TargetMode="External"/><Relationship Id="rId27" Type="http://schemas.openxmlformats.org/officeDocument/2006/relationships/hyperlink" Target="http://www.mido.ch/" TargetMode="External"/><Relationship Id="rId30" Type="http://schemas.openxmlformats.org/officeDocument/2006/relationships/hyperlink" Target="http://www.oris.ch/" TargetMode="External"/><Relationship Id="rId35" Type="http://schemas.openxmlformats.org/officeDocument/2006/relationships/hyperlink" Target="http://www.porsche-design.com/" TargetMode="External"/><Relationship Id="rId43" Type="http://schemas.openxmlformats.org/officeDocument/2006/relationships/hyperlink" Target="http://www.urwerk.com/" TargetMode="External"/><Relationship Id="rId48" Type="http://schemas.openxmlformats.org/officeDocument/2006/relationships/hyperlink" Target="http://www.bovetwatches.com/" TargetMode="External"/><Relationship Id="rId56" Type="http://schemas.openxmlformats.org/officeDocument/2006/relationships/hyperlink" Target="http://www.montblanc.com/" TargetMode="External"/><Relationship Id="rId64" Type="http://schemas.openxmlformats.org/officeDocument/2006/relationships/hyperlink" Target="http://www.ballwatch.com/" TargetMode="External"/><Relationship Id="rId69" Type="http://schemas.openxmlformats.org/officeDocument/2006/relationships/hyperlink" Target="http://www.francvila.com/" TargetMode="External"/><Relationship Id="rId77" Type="http://schemas.openxmlformats.org/officeDocument/2006/relationships/hyperlink" Target="http://www.sinn.de/" TargetMode="External"/><Relationship Id="rId100" Type="http://schemas.openxmlformats.org/officeDocument/2006/relationships/vmlDrawing" Target="../drawings/vmlDrawing1.vml"/><Relationship Id="rId8" Type="http://schemas.openxmlformats.org/officeDocument/2006/relationships/hyperlink" Target="http://www.breitling.com/" TargetMode="External"/><Relationship Id="rId51" Type="http://schemas.openxmlformats.org/officeDocument/2006/relationships/hyperlink" Target="http://www.fpjourne.com/" TargetMode="External"/><Relationship Id="rId72" Type="http://schemas.openxmlformats.org/officeDocument/2006/relationships/hyperlink" Target="http://www.jacquesetoile.com/" TargetMode="External"/><Relationship Id="rId80" Type="http://schemas.openxmlformats.org/officeDocument/2006/relationships/hyperlink" Target="http://www.vanderbauwede.ch/" TargetMode="External"/><Relationship Id="rId85" Type="http://schemas.openxmlformats.org/officeDocument/2006/relationships/hyperlink" Target="http://www.muehle-glashuette.de/" TargetMode="External"/><Relationship Id="rId93" Type="http://schemas.openxmlformats.org/officeDocument/2006/relationships/hyperlink" Target="http://www.campanola-timepieces.com/" TargetMode="External"/><Relationship Id="rId98" Type="http://schemas.openxmlformats.org/officeDocument/2006/relationships/hyperlink" Target="http://www.citizenwatch.com/" TargetMode="External"/><Relationship Id="rId3" Type="http://schemas.openxmlformats.org/officeDocument/2006/relationships/hyperlink" Target="http://www.a-reymond.com/" TargetMode="External"/><Relationship Id="rId12" Type="http://schemas.openxmlformats.org/officeDocument/2006/relationships/hyperlink" Target="http://www.chronoswiss.de/" TargetMode="External"/><Relationship Id="rId17" Type="http://schemas.openxmlformats.org/officeDocument/2006/relationships/hyperlink" Target="http://www.frederique-constant.com/" TargetMode="External"/><Relationship Id="rId25" Type="http://schemas.openxmlformats.org/officeDocument/2006/relationships/hyperlink" Target="http://www.longines.com/" TargetMode="External"/><Relationship Id="rId33" Type="http://schemas.openxmlformats.org/officeDocument/2006/relationships/hyperlink" Target="http://www.perrelet.com/" TargetMode="External"/><Relationship Id="rId38" Type="http://schemas.openxmlformats.org/officeDocument/2006/relationships/hyperlink" Target="http://www.revue-thommen.ch/" TargetMode="External"/><Relationship Id="rId46" Type="http://schemas.openxmlformats.org/officeDocument/2006/relationships/hyperlink" Target="http://www.a-silberstein.fr/" TargetMode="External"/><Relationship Id="rId59" Type="http://schemas.openxmlformats.org/officeDocument/2006/relationships/hyperlink" Target="http://www.rogerdubuis.com/" TargetMode="External"/><Relationship Id="rId67" Type="http://schemas.openxmlformats.org/officeDocument/2006/relationships/hyperlink" Target="http://www.eberhard-co-watches.ch/" TargetMode="External"/><Relationship Id="rId20" Type="http://schemas.openxmlformats.org/officeDocument/2006/relationships/hyperlink" Target="http://www.harrywinston.com/" TargetMode="External"/><Relationship Id="rId41" Type="http://schemas.openxmlformats.org/officeDocument/2006/relationships/hyperlink" Target="http://www.tissot.ch/" TargetMode="External"/><Relationship Id="rId54" Type="http://schemas.openxmlformats.org/officeDocument/2006/relationships/hyperlink" Target="http://hysek.com/" TargetMode="External"/><Relationship Id="rId62" Type="http://schemas.openxmlformats.org/officeDocument/2006/relationships/hyperlink" Target="http://www.cvstos.com/" TargetMode="External"/><Relationship Id="rId70" Type="http://schemas.openxmlformats.org/officeDocument/2006/relationships/hyperlink" Target="http://www.graham-london.com/" TargetMode="External"/><Relationship Id="rId75" Type="http://schemas.openxmlformats.org/officeDocument/2006/relationships/hyperlink" Target="http://www.paulpicot.ch/" TargetMode="External"/><Relationship Id="rId83" Type="http://schemas.openxmlformats.org/officeDocument/2006/relationships/hyperlink" Target="http://www.epos.ch/" TargetMode="External"/><Relationship Id="rId88" Type="http://schemas.openxmlformats.org/officeDocument/2006/relationships/hyperlink" Target="http://www.h-moser.com/" TargetMode="External"/><Relationship Id="rId91" Type="http://schemas.openxmlformats.org/officeDocument/2006/relationships/hyperlink" Target="http://www.casio-watches.com/" TargetMode="External"/><Relationship Id="rId96" Type="http://schemas.openxmlformats.org/officeDocument/2006/relationships/hyperlink" Target="http://www.laurentferrier.ch/" TargetMode="External"/><Relationship Id="rId1" Type="http://schemas.openxmlformats.org/officeDocument/2006/relationships/hyperlink" Target="http://www.lange-uhren.de/" TargetMode="External"/><Relationship Id="rId6" Type="http://schemas.openxmlformats.org/officeDocument/2006/relationships/hyperlink" Target="http://www.blancpain.com/" TargetMode="External"/><Relationship Id="rId15" Type="http://schemas.openxmlformats.org/officeDocument/2006/relationships/hyperlink" Target="http://www.eterna.ch/" TargetMode="External"/><Relationship Id="rId23" Type="http://schemas.openxmlformats.org/officeDocument/2006/relationships/hyperlink" Target="http://www.jaeger-lecoultre.com/" TargetMode="External"/><Relationship Id="rId28" Type="http://schemas.openxmlformats.org/officeDocument/2006/relationships/hyperlink" Target="http://www.panerai.com/" TargetMode="External"/><Relationship Id="rId36" Type="http://schemas.openxmlformats.org/officeDocument/2006/relationships/hyperlink" Target="http://www.rado.ch/" TargetMode="External"/><Relationship Id="rId49" Type="http://schemas.openxmlformats.org/officeDocument/2006/relationships/hyperlink" Target="http://www.corum.ch/" TargetMode="External"/><Relationship Id="rId57" Type="http://schemas.openxmlformats.org/officeDocument/2006/relationships/hyperlink" Target="http://www.nomos-glashuette.com/" TargetMode="External"/><Relationship Id="rId10" Type="http://schemas.openxmlformats.org/officeDocument/2006/relationships/hyperlink" Target="http://www.cartier.com/" TargetMode="External"/><Relationship Id="rId31" Type="http://schemas.openxmlformats.org/officeDocument/2006/relationships/hyperlink" Target="http://www.parmigiani.ch/" TargetMode="External"/><Relationship Id="rId44" Type="http://schemas.openxmlformats.org/officeDocument/2006/relationships/hyperlink" Target="http://www.vacheron-constantin.com/" TargetMode="External"/><Relationship Id="rId52" Type="http://schemas.openxmlformats.org/officeDocument/2006/relationships/hyperlink" Target="http://www.fortis-watches.com/" TargetMode="External"/><Relationship Id="rId60" Type="http://schemas.openxmlformats.org/officeDocument/2006/relationships/hyperlink" Target="http://www.u-boatwatch.com/" TargetMode="External"/><Relationship Id="rId65" Type="http://schemas.openxmlformats.org/officeDocument/2006/relationships/hyperlink" Target="http://www.carl-f-bucherer.com/" TargetMode="External"/><Relationship Id="rId73" Type="http://schemas.openxmlformats.org/officeDocument/2006/relationships/hyperlink" Target="http://www.jeanrichard.com/" TargetMode="External"/><Relationship Id="rId78" Type="http://schemas.openxmlformats.org/officeDocument/2006/relationships/hyperlink" Target="http://www.tudorwatch.com/" TargetMode="External"/><Relationship Id="rId81" Type="http://schemas.openxmlformats.org/officeDocument/2006/relationships/hyperlink" Target="http://www.zeno-watch.ch/" TargetMode="External"/><Relationship Id="rId86" Type="http://schemas.openxmlformats.org/officeDocument/2006/relationships/hyperlink" Target="http://www.debethune.com/" TargetMode="External"/><Relationship Id="rId94" Type="http://schemas.openxmlformats.org/officeDocument/2006/relationships/hyperlink" Target="http://www.grand-seiko.com/" TargetMode="External"/><Relationship Id="rId99" Type="http://schemas.openxmlformats.org/officeDocument/2006/relationships/drawing" Target="../drawings/drawing1.xml"/><Relationship Id="rId101" Type="http://schemas.openxmlformats.org/officeDocument/2006/relationships/comments" Target="../comments1.xml"/><Relationship Id="rId4" Type="http://schemas.openxmlformats.org/officeDocument/2006/relationships/hyperlink" Target="http://www.baume-et-mercier.com/" TargetMode="External"/><Relationship Id="rId9" Type="http://schemas.openxmlformats.org/officeDocument/2006/relationships/hyperlink" Target="http://www.bulgari.com/" TargetMode="External"/><Relationship Id="rId13" Type="http://schemas.openxmlformats.org/officeDocument/2006/relationships/hyperlink" Target="http://www.dubeywatch.com/" TargetMode="External"/><Relationship Id="rId18" Type="http://schemas.openxmlformats.org/officeDocument/2006/relationships/hyperlink" Target="http://www.girard-perregaux.ch/" TargetMode="External"/><Relationship Id="rId39" Type="http://schemas.openxmlformats.org/officeDocument/2006/relationships/hyperlink" Target="http://www.rol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workbookViewId="0">
      <selection activeCell="F63" sqref="F63"/>
    </sheetView>
  </sheetViews>
  <sheetFormatPr defaultRowHeight="15"/>
  <cols>
    <col min="1" max="1" width="4" customWidth="1"/>
    <col min="2" max="2" width="24.42578125" customWidth="1"/>
    <col min="3" max="6" width="18.7109375" customWidth="1"/>
    <col min="7" max="7" width="14.140625" customWidth="1"/>
    <col min="8" max="8" width="13" customWidth="1"/>
    <col min="9" max="9" width="22.5703125" bestFit="1" customWidth="1"/>
  </cols>
  <sheetData>
    <row r="1" spans="1:9" ht="15.75" thickBot="1"/>
    <row r="2" spans="1:9" ht="35.25" thickBot="1">
      <c r="B2" s="15" t="s">
        <v>112</v>
      </c>
      <c r="C2" s="20" t="s">
        <v>116</v>
      </c>
      <c r="D2" t="s">
        <v>114</v>
      </c>
    </row>
    <row r="3" spans="1:9" ht="17.25">
      <c r="D3" s="15"/>
      <c r="E3" s="15"/>
      <c r="F3" s="15"/>
      <c r="G3" s="15"/>
      <c r="H3" s="15"/>
    </row>
    <row r="4" spans="1:9" ht="17.25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5.5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6.5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>
      <c r="A18" s="6">
        <v>1</v>
      </c>
      <c r="B18" s="8" t="s">
        <v>13</v>
      </c>
      <c r="C18" s="6">
        <v>9</v>
      </c>
      <c r="D18" s="6">
        <v>9</v>
      </c>
      <c r="E18" s="6">
        <v>8</v>
      </c>
      <c r="F18" s="6">
        <v>8</v>
      </c>
      <c r="G18" s="6">
        <f t="shared" ref="G18:G49" si="0">C18*КоэфТехАспект+D18*КоэфНематАспект+E18*КоэфВизАспект+F18*КоэфСтоимАспект</f>
        <v>8.7000000000000011</v>
      </c>
      <c r="H18" s="21">
        <f>IF($G18&gt;0,RANK(G18,$G$18:$G$217),"0")</f>
        <v>7</v>
      </c>
    </row>
    <row r="19" spans="1:8">
      <c r="A19" s="6">
        <v>2</v>
      </c>
      <c r="B19" s="8" t="s">
        <v>14</v>
      </c>
      <c r="C19" s="6">
        <v>7</v>
      </c>
      <c r="D19" s="6">
        <v>6</v>
      </c>
      <c r="E19" s="6">
        <v>9</v>
      </c>
      <c r="F19" s="6">
        <v>5</v>
      </c>
      <c r="G19" s="6">
        <f t="shared" si="0"/>
        <v>6.8499999999999988</v>
      </c>
      <c r="H19" s="21">
        <f t="shared" ref="H19:H82" si="1">IF($G19&gt;0,RANK(G19,$G$18:$G$217),"0")</f>
        <v>46</v>
      </c>
    </row>
    <row r="20" spans="1:8">
      <c r="A20" s="6">
        <v>3</v>
      </c>
      <c r="B20" s="8" t="s">
        <v>15</v>
      </c>
      <c r="C20" s="6"/>
      <c r="D20" s="6"/>
      <c r="E20" s="6"/>
      <c r="F20" s="6"/>
      <c r="G20" s="6">
        <f t="shared" si="0"/>
        <v>0</v>
      </c>
      <c r="H20" s="21" t="str">
        <f t="shared" si="1"/>
        <v>0</v>
      </c>
    </row>
    <row r="21" spans="1:8">
      <c r="A21" s="6">
        <v>4</v>
      </c>
      <c r="B21" s="8" t="s">
        <v>16</v>
      </c>
      <c r="C21" s="6">
        <v>8</v>
      </c>
      <c r="D21" s="6">
        <v>7</v>
      </c>
      <c r="E21" s="6">
        <v>8</v>
      </c>
      <c r="F21" s="6">
        <v>7</v>
      </c>
      <c r="G21" s="6">
        <f t="shared" si="0"/>
        <v>7.55</v>
      </c>
      <c r="H21" s="21">
        <f t="shared" si="1"/>
        <v>22</v>
      </c>
    </row>
    <row r="22" spans="1:8">
      <c r="A22" s="6">
        <v>5</v>
      </c>
      <c r="B22" s="8" t="s">
        <v>17</v>
      </c>
      <c r="C22" s="6">
        <v>9</v>
      </c>
      <c r="D22" s="6">
        <v>10</v>
      </c>
      <c r="E22" s="6">
        <v>9</v>
      </c>
      <c r="F22" s="6">
        <v>7</v>
      </c>
      <c r="G22" s="6">
        <f t="shared" si="0"/>
        <v>9.15</v>
      </c>
      <c r="H22" s="21">
        <f t="shared" si="1"/>
        <v>3</v>
      </c>
    </row>
    <row r="23" spans="1:8">
      <c r="A23" s="6">
        <v>6</v>
      </c>
      <c r="B23" s="8" t="s">
        <v>18</v>
      </c>
      <c r="C23" s="6">
        <v>5</v>
      </c>
      <c r="D23" s="6">
        <v>4</v>
      </c>
      <c r="E23" s="6">
        <v>3</v>
      </c>
      <c r="F23" s="6">
        <v>5</v>
      </c>
      <c r="G23" s="6">
        <f t="shared" si="0"/>
        <v>4.25</v>
      </c>
      <c r="H23" s="21">
        <f t="shared" si="1"/>
        <v>88</v>
      </c>
    </row>
    <row r="24" spans="1:8">
      <c r="A24" s="6">
        <v>7</v>
      </c>
      <c r="B24" s="8" t="s">
        <v>19</v>
      </c>
      <c r="C24" s="6">
        <v>6</v>
      </c>
      <c r="D24" s="6">
        <v>4</v>
      </c>
      <c r="E24" s="6">
        <v>3</v>
      </c>
      <c r="F24" s="6">
        <v>5</v>
      </c>
      <c r="G24" s="6">
        <f t="shared" si="0"/>
        <v>4.5999999999999996</v>
      </c>
      <c r="H24" s="21">
        <f t="shared" si="1"/>
        <v>86</v>
      </c>
    </row>
    <row r="25" spans="1:8">
      <c r="A25" s="6">
        <v>8</v>
      </c>
      <c r="B25" s="8" t="s">
        <v>20</v>
      </c>
      <c r="C25" s="6">
        <v>6</v>
      </c>
      <c r="D25" s="6">
        <v>6</v>
      </c>
      <c r="E25" s="6">
        <v>4</v>
      </c>
      <c r="F25" s="6">
        <v>6</v>
      </c>
      <c r="G25" s="6">
        <f t="shared" si="0"/>
        <v>5.6</v>
      </c>
      <c r="H25" s="21">
        <f t="shared" si="1"/>
        <v>76</v>
      </c>
    </row>
    <row r="26" spans="1:8">
      <c r="A26" s="6">
        <v>9</v>
      </c>
      <c r="B26" s="8" t="s">
        <v>21</v>
      </c>
      <c r="C26" s="6">
        <v>6</v>
      </c>
      <c r="D26" s="6">
        <v>5</v>
      </c>
      <c r="E26" s="6">
        <v>5</v>
      </c>
      <c r="F26" s="6">
        <v>6</v>
      </c>
      <c r="G26" s="6">
        <f t="shared" si="0"/>
        <v>5.4499999999999993</v>
      </c>
      <c r="H26" s="21">
        <f t="shared" si="1"/>
        <v>79</v>
      </c>
    </row>
    <row r="27" spans="1:8">
      <c r="A27" s="6">
        <v>10</v>
      </c>
      <c r="B27" s="8" t="s">
        <v>22</v>
      </c>
      <c r="C27" s="6">
        <v>8</v>
      </c>
      <c r="D27" s="6">
        <v>8</v>
      </c>
      <c r="E27" s="6">
        <v>8</v>
      </c>
      <c r="F27" s="6">
        <v>7</v>
      </c>
      <c r="G27" s="6">
        <f t="shared" si="0"/>
        <v>7.8999999999999995</v>
      </c>
      <c r="H27" s="21">
        <f t="shared" si="1"/>
        <v>15</v>
      </c>
    </row>
    <row r="28" spans="1:8">
      <c r="A28" s="6">
        <v>11</v>
      </c>
      <c r="B28" s="8" t="s">
        <v>23</v>
      </c>
      <c r="C28" s="6">
        <v>8</v>
      </c>
      <c r="D28" s="6">
        <v>6</v>
      </c>
      <c r="E28" s="6">
        <v>9</v>
      </c>
      <c r="F28" s="6">
        <v>7</v>
      </c>
      <c r="G28" s="6">
        <f t="shared" si="0"/>
        <v>7.3999999999999995</v>
      </c>
      <c r="H28" s="21">
        <f t="shared" si="1"/>
        <v>28</v>
      </c>
    </row>
    <row r="29" spans="1:8">
      <c r="A29" s="6">
        <v>12</v>
      </c>
      <c r="B29" s="8" t="s">
        <v>24</v>
      </c>
      <c r="C29" s="6">
        <v>7</v>
      </c>
      <c r="D29" s="6">
        <v>8</v>
      </c>
      <c r="E29" s="6">
        <v>10</v>
      </c>
      <c r="F29" s="6">
        <v>8</v>
      </c>
      <c r="G29" s="6">
        <f t="shared" si="0"/>
        <v>8.0500000000000007</v>
      </c>
      <c r="H29" s="21">
        <f t="shared" si="1"/>
        <v>13</v>
      </c>
    </row>
    <row r="30" spans="1:8">
      <c r="A30" s="6">
        <v>13</v>
      </c>
      <c r="B30" s="8" t="s">
        <v>25</v>
      </c>
      <c r="C30" s="6">
        <v>8</v>
      </c>
      <c r="D30" s="6">
        <v>7</v>
      </c>
      <c r="E30" s="6">
        <v>8</v>
      </c>
      <c r="F30" s="6">
        <v>8</v>
      </c>
      <c r="G30" s="6">
        <f t="shared" si="0"/>
        <v>7.6499999999999995</v>
      </c>
      <c r="H30" s="21">
        <f t="shared" si="1"/>
        <v>21</v>
      </c>
    </row>
    <row r="31" spans="1:8">
      <c r="A31" s="6">
        <v>14</v>
      </c>
      <c r="B31" s="8" t="s">
        <v>26</v>
      </c>
      <c r="C31" s="6">
        <v>7</v>
      </c>
      <c r="D31" s="6">
        <v>6</v>
      </c>
      <c r="E31" s="6">
        <v>6</v>
      </c>
      <c r="F31" s="6">
        <v>6</v>
      </c>
      <c r="G31" s="6">
        <f t="shared" si="0"/>
        <v>6.35</v>
      </c>
      <c r="H31" s="21">
        <f t="shared" si="1"/>
        <v>59</v>
      </c>
    </row>
    <row r="32" spans="1:8">
      <c r="A32" s="6">
        <v>15</v>
      </c>
      <c r="B32" s="8" t="s">
        <v>27</v>
      </c>
      <c r="C32" s="6">
        <v>7</v>
      </c>
      <c r="D32" s="6">
        <v>6</v>
      </c>
      <c r="E32" s="6">
        <v>6</v>
      </c>
      <c r="F32" s="6">
        <v>7</v>
      </c>
      <c r="G32" s="6">
        <f t="shared" si="0"/>
        <v>6.4499999999999993</v>
      </c>
      <c r="H32" s="21">
        <f t="shared" si="1"/>
        <v>55</v>
      </c>
    </row>
    <row r="33" spans="1:8">
      <c r="A33" s="6">
        <v>16</v>
      </c>
      <c r="B33" s="8" t="s">
        <v>28</v>
      </c>
      <c r="C33" s="6">
        <v>8</v>
      </c>
      <c r="D33" s="6">
        <v>9</v>
      </c>
      <c r="E33" s="6">
        <v>8</v>
      </c>
      <c r="F33" s="6">
        <v>7</v>
      </c>
      <c r="G33" s="6">
        <f t="shared" si="0"/>
        <v>8.2499999999999982</v>
      </c>
      <c r="H33" s="21">
        <f t="shared" si="1"/>
        <v>11</v>
      </c>
    </row>
    <row r="34" spans="1:8">
      <c r="A34" s="6">
        <v>17</v>
      </c>
      <c r="B34" s="8" t="s">
        <v>102</v>
      </c>
      <c r="C34" s="6">
        <v>3</v>
      </c>
      <c r="D34" s="6">
        <v>3</v>
      </c>
      <c r="E34" s="6">
        <v>4</v>
      </c>
      <c r="F34" s="6">
        <v>9</v>
      </c>
      <c r="G34" s="6">
        <f t="shared" si="0"/>
        <v>3.7999999999999994</v>
      </c>
      <c r="H34" s="21">
        <f t="shared" si="1"/>
        <v>89</v>
      </c>
    </row>
    <row r="35" spans="1:8">
      <c r="A35" s="6">
        <v>18</v>
      </c>
      <c r="B35" s="8" t="s">
        <v>29</v>
      </c>
      <c r="C35" s="6">
        <v>6</v>
      </c>
      <c r="D35" s="6">
        <v>4</v>
      </c>
      <c r="E35" s="6">
        <v>5</v>
      </c>
      <c r="F35" s="6">
        <v>8</v>
      </c>
      <c r="G35" s="6">
        <f t="shared" si="0"/>
        <v>5.3</v>
      </c>
      <c r="H35" s="21">
        <f t="shared" si="1"/>
        <v>82</v>
      </c>
    </row>
    <row r="36" spans="1:8">
      <c r="A36" s="6">
        <v>19</v>
      </c>
      <c r="B36" s="8" t="s">
        <v>30</v>
      </c>
      <c r="C36" s="6">
        <v>8</v>
      </c>
      <c r="D36" s="6">
        <v>7</v>
      </c>
      <c r="E36" s="6">
        <v>8</v>
      </c>
      <c r="F36" s="6">
        <v>7</v>
      </c>
      <c r="G36" s="6">
        <f t="shared" si="0"/>
        <v>7.55</v>
      </c>
      <c r="H36" s="21">
        <f t="shared" si="1"/>
        <v>22</v>
      </c>
    </row>
    <row r="37" spans="1:8">
      <c r="A37" s="6">
        <v>20</v>
      </c>
      <c r="B37" s="8" t="s">
        <v>31</v>
      </c>
      <c r="C37" s="6">
        <v>6</v>
      </c>
      <c r="D37" s="6">
        <v>5</v>
      </c>
      <c r="E37" s="6">
        <v>5</v>
      </c>
      <c r="F37" s="6">
        <v>5</v>
      </c>
      <c r="G37" s="6">
        <f t="shared" si="0"/>
        <v>5.35</v>
      </c>
      <c r="H37" s="21">
        <f t="shared" si="1"/>
        <v>81</v>
      </c>
    </row>
    <row r="38" spans="1:8">
      <c r="A38" s="6">
        <v>21</v>
      </c>
      <c r="B38" s="9" t="s">
        <v>108</v>
      </c>
      <c r="C38" s="6">
        <v>6</v>
      </c>
      <c r="D38" s="6">
        <v>4</v>
      </c>
      <c r="E38" s="6">
        <v>4</v>
      </c>
      <c r="F38" s="6">
        <v>8</v>
      </c>
      <c r="G38" s="6">
        <f t="shared" si="0"/>
        <v>5.0999999999999996</v>
      </c>
      <c r="H38" s="21">
        <f t="shared" si="1"/>
        <v>83</v>
      </c>
    </row>
    <row r="39" spans="1:8">
      <c r="A39" s="6">
        <v>22</v>
      </c>
      <c r="B39" s="8" t="s">
        <v>32</v>
      </c>
      <c r="C39" s="6">
        <v>5</v>
      </c>
      <c r="D39" s="6">
        <v>5</v>
      </c>
      <c r="E39" s="6">
        <v>8</v>
      </c>
      <c r="F39" s="6">
        <v>7</v>
      </c>
      <c r="G39" s="6">
        <f t="shared" si="0"/>
        <v>5.8</v>
      </c>
      <c r="H39" s="21">
        <f t="shared" si="1"/>
        <v>70</v>
      </c>
    </row>
    <row r="40" spans="1:8">
      <c r="A40" s="6">
        <v>23</v>
      </c>
      <c r="B40" s="8" t="s">
        <v>33</v>
      </c>
      <c r="C40" s="6">
        <v>7</v>
      </c>
      <c r="D40" s="6">
        <v>6</v>
      </c>
      <c r="E40" s="6">
        <v>7</v>
      </c>
      <c r="F40" s="6">
        <v>6</v>
      </c>
      <c r="G40" s="6">
        <f t="shared" si="0"/>
        <v>6.5499999999999989</v>
      </c>
      <c r="H40" s="21">
        <f t="shared" si="1"/>
        <v>51</v>
      </c>
    </row>
    <row r="41" spans="1:8">
      <c r="A41" s="6">
        <v>24</v>
      </c>
      <c r="B41" s="8" t="s">
        <v>98</v>
      </c>
      <c r="C41" s="6">
        <v>8</v>
      </c>
      <c r="D41" s="6">
        <v>7</v>
      </c>
      <c r="E41" s="6">
        <v>8</v>
      </c>
      <c r="F41" s="6">
        <v>7</v>
      </c>
      <c r="G41" s="6">
        <f t="shared" si="0"/>
        <v>7.55</v>
      </c>
      <c r="H41" s="21">
        <f t="shared" si="1"/>
        <v>22</v>
      </c>
    </row>
    <row r="42" spans="1:8">
      <c r="A42" s="6">
        <v>25</v>
      </c>
      <c r="B42" s="8" t="s">
        <v>34</v>
      </c>
      <c r="C42" s="6">
        <v>7</v>
      </c>
      <c r="D42" s="6">
        <v>6</v>
      </c>
      <c r="E42" s="6">
        <v>7</v>
      </c>
      <c r="F42" s="6">
        <v>5</v>
      </c>
      <c r="G42" s="6">
        <f t="shared" si="0"/>
        <v>6.4499999999999993</v>
      </c>
      <c r="H42" s="21">
        <f t="shared" si="1"/>
        <v>55</v>
      </c>
    </row>
    <row r="43" spans="1:8">
      <c r="A43" s="6">
        <v>26</v>
      </c>
      <c r="B43" s="8" t="s">
        <v>35</v>
      </c>
      <c r="C43" s="6">
        <v>6</v>
      </c>
      <c r="D43" s="6">
        <v>7</v>
      </c>
      <c r="E43" s="6">
        <v>7</v>
      </c>
      <c r="F43" s="6">
        <v>6</v>
      </c>
      <c r="G43" s="6">
        <f t="shared" si="0"/>
        <v>6.5499999999999989</v>
      </c>
      <c r="H43" s="21">
        <f t="shared" si="1"/>
        <v>51</v>
      </c>
    </row>
    <row r="44" spans="1:8">
      <c r="A44" s="6">
        <v>27</v>
      </c>
      <c r="B44" s="8" t="s">
        <v>104</v>
      </c>
      <c r="C44" s="6"/>
      <c r="D44" s="6"/>
      <c r="E44" s="6"/>
      <c r="F44" s="6"/>
      <c r="G44" s="6">
        <f t="shared" si="0"/>
        <v>0</v>
      </c>
      <c r="H44" s="21" t="str">
        <f t="shared" si="1"/>
        <v>0</v>
      </c>
    </row>
    <row r="45" spans="1:8">
      <c r="A45" s="6">
        <v>28</v>
      </c>
      <c r="B45" s="8" t="s">
        <v>36</v>
      </c>
      <c r="C45" s="6">
        <v>6</v>
      </c>
      <c r="D45" s="6">
        <v>5</v>
      </c>
      <c r="E45" s="6">
        <v>6</v>
      </c>
      <c r="F45" s="6">
        <v>4</v>
      </c>
      <c r="G45" s="6">
        <f t="shared" si="0"/>
        <v>5.45</v>
      </c>
      <c r="H45" s="21">
        <f t="shared" si="1"/>
        <v>78</v>
      </c>
    </row>
    <row r="46" spans="1:8">
      <c r="A46" s="6">
        <v>29</v>
      </c>
      <c r="B46" s="8" t="s">
        <v>37</v>
      </c>
      <c r="C46" s="6">
        <v>5</v>
      </c>
      <c r="D46" s="6">
        <v>5</v>
      </c>
      <c r="E46" s="6">
        <v>5</v>
      </c>
      <c r="F46" s="6">
        <v>5</v>
      </c>
      <c r="G46" s="6">
        <f t="shared" si="0"/>
        <v>5</v>
      </c>
      <c r="H46" s="21">
        <f t="shared" si="1"/>
        <v>85</v>
      </c>
    </row>
    <row r="47" spans="1:8">
      <c r="A47" s="6">
        <v>30</v>
      </c>
      <c r="B47" s="8" t="s">
        <v>38</v>
      </c>
      <c r="C47" s="6">
        <v>6</v>
      </c>
      <c r="D47" s="6">
        <v>6</v>
      </c>
      <c r="E47" s="6">
        <v>6</v>
      </c>
      <c r="F47" s="6">
        <v>6</v>
      </c>
      <c r="G47" s="6">
        <f t="shared" si="0"/>
        <v>6</v>
      </c>
      <c r="H47" s="21">
        <f t="shared" si="1"/>
        <v>67</v>
      </c>
    </row>
    <row r="48" spans="1:8">
      <c r="A48" s="6">
        <v>31</v>
      </c>
      <c r="B48" s="8" t="s">
        <v>39</v>
      </c>
      <c r="C48" s="6">
        <v>5</v>
      </c>
      <c r="D48" s="6">
        <v>6</v>
      </c>
      <c r="E48" s="6">
        <v>6</v>
      </c>
      <c r="F48" s="6">
        <v>7</v>
      </c>
      <c r="G48" s="6">
        <f t="shared" si="0"/>
        <v>5.75</v>
      </c>
      <c r="H48" s="21">
        <f t="shared" si="1"/>
        <v>71</v>
      </c>
    </row>
    <row r="49" spans="1:9">
      <c r="A49" s="6">
        <v>32</v>
      </c>
      <c r="B49" s="8" t="s">
        <v>40</v>
      </c>
      <c r="C49" s="6">
        <v>6</v>
      </c>
      <c r="D49" s="6">
        <v>5</v>
      </c>
      <c r="E49" s="6">
        <v>6</v>
      </c>
      <c r="F49" s="6">
        <v>6</v>
      </c>
      <c r="G49" s="6">
        <f t="shared" si="0"/>
        <v>5.65</v>
      </c>
      <c r="H49" s="21">
        <f t="shared" si="1"/>
        <v>74</v>
      </c>
    </row>
    <row r="50" spans="1:9">
      <c r="A50" s="6">
        <v>33</v>
      </c>
      <c r="B50" s="8" t="s">
        <v>41</v>
      </c>
      <c r="C50" s="6">
        <v>7</v>
      </c>
      <c r="D50" s="6">
        <v>6</v>
      </c>
      <c r="E50" s="6">
        <v>6</v>
      </c>
      <c r="F50" s="6">
        <v>6</v>
      </c>
      <c r="G50" s="6">
        <f t="shared" ref="G50:G81" si="2">C50*КоэфТехАспект+D50*КоэфНематАспект+E50*КоэфВизАспект+F50*КоэфСтоимАспект</f>
        <v>6.35</v>
      </c>
      <c r="H50" s="21">
        <f t="shared" si="1"/>
        <v>59</v>
      </c>
      <c r="I50" s="11"/>
    </row>
    <row r="51" spans="1:9">
      <c r="A51" s="6">
        <v>34</v>
      </c>
      <c r="B51" s="8" t="s">
        <v>43</v>
      </c>
      <c r="C51" s="6">
        <v>8</v>
      </c>
      <c r="D51" s="6">
        <v>7</v>
      </c>
      <c r="E51" s="6">
        <v>7</v>
      </c>
      <c r="F51" s="6">
        <v>6</v>
      </c>
      <c r="G51" s="6">
        <f t="shared" si="2"/>
        <v>7.25</v>
      </c>
      <c r="H51" s="21">
        <f t="shared" si="1"/>
        <v>32</v>
      </c>
    </row>
    <row r="52" spans="1:9">
      <c r="A52" s="6">
        <v>35</v>
      </c>
      <c r="B52" s="8" t="s">
        <v>44</v>
      </c>
      <c r="C52" s="6">
        <v>6</v>
      </c>
      <c r="D52" s="6">
        <v>6</v>
      </c>
      <c r="E52" s="6">
        <v>7</v>
      </c>
      <c r="F52" s="6">
        <v>8</v>
      </c>
      <c r="G52" s="6">
        <f t="shared" si="2"/>
        <v>6.3999999999999995</v>
      </c>
      <c r="H52" s="21">
        <f t="shared" si="1"/>
        <v>57</v>
      </c>
    </row>
    <row r="53" spans="1:9">
      <c r="A53" s="6">
        <v>36</v>
      </c>
      <c r="B53" s="8" t="s">
        <v>45</v>
      </c>
      <c r="C53" s="6">
        <v>7</v>
      </c>
      <c r="D53" s="6">
        <v>7</v>
      </c>
      <c r="E53" s="6">
        <v>8</v>
      </c>
      <c r="F53" s="6">
        <v>6</v>
      </c>
      <c r="G53" s="6">
        <f t="shared" si="2"/>
        <v>7.1</v>
      </c>
      <c r="H53" s="21">
        <f t="shared" si="1"/>
        <v>36</v>
      </c>
    </row>
    <row r="54" spans="1:9">
      <c r="A54" s="6">
        <v>37</v>
      </c>
      <c r="B54" s="8" t="s">
        <v>46</v>
      </c>
      <c r="C54" s="6">
        <v>6</v>
      </c>
      <c r="D54" s="6">
        <v>6</v>
      </c>
      <c r="E54" s="6">
        <v>8</v>
      </c>
      <c r="F54" s="6">
        <v>3</v>
      </c>
      <c r="G54" s="6">
        <f t="shared" si="2"/>
        <v>6.0999999999999988</v>
      </c>
      <c r="H54" s="21">
        <f t="shared" si="1"/>
        <v>66</v>
      </c>
    </row>
    <row r="55" spans="1:9">
      <c r="A55" s="6">
        <v>38</v>
      </c>
      <c r="B55" s="8" t="s">
        <v>47</v>
      </c>
      <c r="C55" s="6">
        <v>7</v>
      </c>
      <c r="D55" s="6">
        <v>6</v>
      </c>
      <c r="E55" s="6">
        <v>7</v>
      </c>
      <c r="F55" s="6">
        <v>8</v>
      </c>
      <c r="G55" s="6">
        <f t="shared" si="2"/>
        <v>6.7499999999999991</v>
      </c>
      <c r="H55" s="21">
        <f t="shared" si="1"/>
        <v>47</v>
      </c>
    </row>
    <row r="56" spans="1:9">
      <c r="A56" s="6">
        <v>39</v>
      </c>
      <c r="B56" s="8" t="s">
        <v>48</v>
      </c>
      <c r="C56" s="6">
        <v>7</v>
      </c>
      <c r="D56" s="6">
        <v>8</v>
      </c>
      <c r="E56" s="6">
        <v>7</v>
      </c>
      <c r="F56" s="6">
        <v>5</v>
      </c>
      <c r="G56" s="6">
        <f t="shared" si="2"/>
        <v>7.15</v>
      </c>
      <c r="H56" s="21">
        <f t="shared" si="1"/>
        <v>34</v>
      </c>
    </row>
    <row r="57" spans="1:9">
      <c r="A57" s="6">
        <v>40</v>
      </c>
      <c r="B57" s="8" t="s">
        <v>49</v>
      </c>
      <c r="C57" s="6">
        <v>8</v>
      </c>
      <c r="D57" s="6">
        <v>8</v>
      </c>
      <c r="E57" s="6">
        <v>7</v>
      </c>
      <c r="F57" s="6">
        <v>7</v>
      </c>
      <c r="G57" s="6">
        <f t="shared" si="2"/>
        <v>7.7</v>
      </c>
      <c r="H57" s="21">
        <f t="shared" si="1"/>
        <v>20</v>
      </c>
    </row>
    <row r="58" spans="1:9">
      <c r="A58" s="6">
        <v>41</v>
      </c>
      <c r="B58" s="8" t="s">
        <v>42</v>
      </c>
      <c r="C58" s="6">
        <v>6</v>
      </c>
      <c r="D58" s="6">
        <v>6</v>
      </c>
      <c r="E58" s="6">
        <v>8</v>
      </c>
      <c r="F58" s="6">
        <v>6</v>
      </c>
      <c r="G58" s="6">
        <f t="shared" si="2"/>
        <v>6.3999999999999986</v>
      </c>
      <c r="H58" s="21">
        <f t="shared" si="1"/>
        <v>58</v>
      </c>
    </row>
    <row r="59" spans="1:9">
      <c r="A59" s="6">
        <v>42</v>
      </c>
      <c r="B59" s="8" t="s">
        <v>105</v>
      </c>
      <c r="C59" s="6">
        <v>8</v>
      </c>
      <c r="D59" s="6">
        <v>7</v>
      </c>
      <c r="E59" s="6">
        <v>6</v>
      </c>
      <c r="F59" s="6">
        <v>7</v>
      </c>
      <c r="G59" s="6">
        <f t="shared" si="2"/>
        <v>7.15</v>
      </c>
      <c r="H59" s="21">
        <f t="shared" si="1"/>
        <v>34</v>
      </c>
    </row>
    <row r="60" spans="1:9">
      <c r="A60" s="6">
        <v>43</v>
      </c>
      <c r="B60" s="8" t="s">
        <v>50</v>
      </c>
      <c r="C60" s="6">
        <v>7</v>
      </c>
      <c r="D60" s="6">
        <v>7</v>
      </c>
      <c r="E60" s="6">
        <v>6</v>
      </c>
      <c r="F60" s="6">
        <v>8</v>
      </c>
      <c r="G60" s="6">
        <f t="shared" si="2"/>
        <v>6.8999999999999995</v>
      </c>
      <c r="H60" s="21">
        <f t="shared" si="1"/>
        <v>43</v>
      </c>
    </row>
    <row r="61" spans="1:9">
      <c r="A61" s="6">
        <v>44</v>
      </c>
      <c r="B61" s="8" t="s">
        <v>51</v>
      </c>
      <c r="C61" s="6">
        <v>7</v>
      </c>
      <c r="D61" s="6">
        <v>8</v>
      </c>
      <c r="E61" s="6">
        <v>6</v>
      </c>
      <c r="F61" s="6">
        <v>6</v>
      </c>
      <c r="G61" s="6">
        <f t="shared" si="2"/>
        <v>7.0500000000000007</v>
      </c>
      <c r="H61" s="21">
        <f t="shared" si="1"/>
        <v>39</v>
      </c>
    </row>
    <row r="62" spans="1:9">
      <c r="A62" s="6">
        <v>45</v>
      </c>
      <c r="B62" s="8" t="s">
        <v>52</v>
      </c>
      <c r="C62" s="6">
        <v>6</v>
      </c>
      <c r="D62" s="6">
        <v>6</v>
      </c>
      <c r="E62" s="6">
        <v>10</v>
      </c>
      <c r="F62" s="6">
        <v>5</v>
      </c>
      <c r="G62" s="6">
        <f t="shared" si="2"/>
        <v>6.6999999999999993</v>
      </c>
      <c r="H62" s="21">
        <f t="shared" si="1"/>
        <v>48</v>
      </c>
    </row>
    <row r="63" spans="1:9">
      <c r="A63" s="6">
        <v>46</v>
      </c>
      <c r="B63" s="8" t="s">
        <v>53</v>
      </c>
      <c r="C63" s="6">
        <v>8</v>
      </c>
      <c r="D63" s="6">
        <v>8</v>
      </c>
      <c r="E63" s="6">
        <v>8</v>
      </c>
      <c r="F63" s="6">
        <v>8</v>
      </c>
      <c r="G63" s="6">
        <f t="shared" si="2"/>
        <v>7.9999999999999991</v>
      </c>
      <c r="H63" s="21">
        <f t="shared" si="1"/>
        <v>14</v>
      </c>
    </row>
    <row r="64" spans="1:9">
      <c r="A64" s="6">
        <v>47</v>
      </c>
      <c r="B64" s="8" t="s">
        <v>54</v>
      </c>
      <c r="C64" s="6">
        <v>3</v>
      </c>
      <c r="D64" s="6">
        <v>3</v>
      </c>
      <c r="E64" s="6">
        <v>10</v>
      </c>
      <c r="F64" s="6">
        <v>5</v>
      </c>
      <c r="G64" s="6">
        <f t="shared" si="2"/>
        <v>4.5999999999999996</v>
      </c>
      <c r="H64" s="21">
        <f t="shared" si="1"/>
        <v>86</v>
      </c>
    </row>
    <row r="65" spans="1:8">
      <c r="A65" s="6">
        <v>48</v>
      </c>
      <c r="B65" s="8" t="s">
        <v>55</v>
      </c>
      <c r="C65" s="6"/>
      <c r="D65" s="6"/>
      <c r="E65" s="6"/>
      <c r="F65" s="6"/>
      <c r="G65" s="6">
        <f t="shared" si="2"/>
        <v>0</v>
      </c>
      <c r="H65" s="21" t="str">
        <f t="shared" si="1"/>
        <v>0</v>
      </c>
    </row>
    <row r="66" spans="1:8">
      <c r="A66" s="6">
        <v>49</v>
      </c>
      <c r="B66" s="8" t="s">
        <v>56</v>
      </c>
      <c r="C66" s="6">
        <v>10</v>
      </c>
      <c r="D66" s="6">
        <v>9</v>
      </c>
      <c r="E66" s="6">
        <v>7</v>
      </c>
      <c r="F66" s="6">
        <v>8</v>
      </c>
      <c r="G66" s="6">
        <f t="shared" si="2"/>
        <v>8.8500000000000014</v>
      </c>
      <c r="H66" s="21">
        <f t="shared" si="1"/>
        <v>5</v>
      </c>
    </row>
    <row r="67" spans="1:8">
      <c r="A67" s="6">
        <v>50</v>
      </c>
      <c r="B67" s="8" t="s">
        <v>57</v>
      </c>
      <c r="C67" s="6">
        <v>8</v>
      </c>
      <c r="D67" s="6">
        <v>8</v>
      </c>
      <c r="E67" s="6">
        <v>8</v>
      </c>
      <c r="F67" s="6">
        <v>7</v>
      </c>
      <c r="G67" s="6">
        <f t="shared" si="2"/>
        <v>7.8999999999999995</v>
      </c>
      <c r="H67" s="21">
        <f t="shared" si="1"/>
        <v>15</v>
      </c>
    </row>
    <row r="68" spans="1:8">
      <c r="A68" s="6">
        <v>51</v>
      </c>
      <c r="B68" s="8" t="s">
        <v>58</v>
      </c>
      <c r="C68" s="6">
        <v>7</v>
      </c>
      <c r="D68" s="6">
        <v>5</v>
      </c>
      <c r="E68" s="6">
        <v>5</v>
      </c>
      <c r="F68" s="6">
        <v>5</v>
      </c>
      <c r="G68" s="6">
        <f t="shared" si="2"/>
        <v>5.6999999999999993</v>
      </c>
      <c r="H68" s="21">
        <f t="shared" si="1"/>
        <v>73</v>
      </c>
    </row>
    <row r="69" spans="1:8">
      <c r="A69" s="6">
        <v>52</v>
      </c>
      <c r="B69" s="8" t="s">
        <v>59</v>
      </c>
      <c r="C69" s="6">
        <v>6</v>
      </c>
      <c r="D69" s="6">
        <v>6</v>
      </c>
      <c r="E69" s="6">
        <v>6</v>
      </c>
      <c r="F69" s="6">
        <v>7</v>
      </c>
      <c r="G69" s="6">
        <f t="shared" si="2"/>
        <v>6.1</v>
      </c>
      <c r="H69" s="21">
        <f t="shared" si="1"/>
        <v>65</v>
      </c>
    </row>
    <row r="70" spans="1:8">
      <c r="A70" s="6">
        <v>53</v>
      </c>
      <c r="B70" s="8" t="s">
        <v>60</v>
      </c>
      <c r="C70" s="6"/>
      <c r="D70" s="6"/>
      <c r="E70" s="6"/>
      <c r="F70" s="6"/>
      <c r="G70" s="6">
        <f t="shared" si="2"/>
        <v>0</v>
      </c>
      <c r="H70" s="21" t="str">
        <f t="shared" si="1"/>
        <v>0</v>
      </c>
    </row>
    <row r="71" spans="1:8">
      <c r="A71" s="6">
        <v>54</v>
      </c>
      <c r="B71" s="8" t="s">
        <v>106</v>
      </c>
      <c r="C71" s="6">
        <v>9</v>
      </c>
      <c r="D71" s="6">
        <v>7</v>
      </c>
      <c r="E71" s="6">
        <v>4</v>
      </c>
      <c r="F71" s="6">
        <v>5</v>
      </c>
      <c r="G71" s="6">
        <f t="shared" si="2"/>
        <v>6.8999999999999995</v>
      </c>
      <c r="H71" s="21">
        <f t="shared" si="1"/>
        <v>43</v>
      </c>
    </row>
    <row r="72" spans="1:8">
      <c r="A72" s="6">
        <v>55</v>
      </c>
      <c r="B72" s="8" t="s">
        <v>110</v>
      </c>
      <c r="C72" s="6">
        <v>9</v>
      </c>
      <c r="D72" s="6">
        <v>7</v>
      </c>
      <c r="E72" s="6">
        <v>4</v>
      </c>
      <c r="F72" s="6">
        <v>5</v>
      </c>
      <c r="G72" s="6">
        <f t="shared" si="2"/>
        <v>6.8999999999999995</v>
      </c>
      <c r="H72" s="21">
        <f t="shared" si="1"/>
        <v>43</v>
      </c>
    </row>
    <row r="73" spans="1:8">
      <c r="A73" s="6">
        <v>56</v>
      </c>
      <c r="B73" s="8" t="s">
        <v>61</v>
      </c>
      <c r="C73" s="6">
        <v>8</v>
      </c>
      <c r="D73" s="6">
        <v>8</v>
      </c>
      <c r="E73" s="6">
        <v>8</v>
      </c>
      <c r="F73" s="6">
        <v>7</v>
      </c>
      <c r="G73" s="6">
        <f t="shared" si="2"/>
        <v>7.8999999999999995</v>
      </c>
      <c r="H73" s="21">
        <f t="shared" si="1"/>
        <v>15</v>
      </c>
    </row>
    <row r="74" spans="1:8">
      <c r="A74" s="6">
        <v>57</v>
      </c>
      <c r="B74" s="8" t="s">
        <v>62</v>
      </c>
      <c r="C74" s="6">
        <v>7</v>
      </c>
      <c r="D74" s="6">
        <v>5</v>
      </c>
      <c r="E74" s="6">
        <v>6</v>
      </c>
      <c r="F74" s="6">
        <v>6</v>
      </c>
      <c r="G74" s="6">
        <f t="shared" si="2"/>
        <v>6</v>
      </c>
      <c r="H74" s="21">
        <f t="shared" si="1"/>
        <v>67</v>
      </c>
    </row>
    <row r="75" spans="1:8">
      <c r="A75" s="6">
        <v>58</v>
      </c>
      <c r="B75" s="8" t="s">
        <v>63</v>
      </c>
      <c r="C75" s="6">
        <v>8</v>
      </c>
      <c r="D75" s="6">
        <v>6</v>
      </c>
      <c r="E75" s="6">
        <v>6</v>
      </c>
      <c r="F75" s="6">
        <v>6</v>
      </c>
      <c r="G75" s="6">
        <f t="shared" si="2"/>
        <v>6.6999999999999993</v>
      </c>
      <c r="H75" s="21">
        <f t="shared" si="1"/>
        <v>48</v>
      </c>
    </row>
    <row r="76" spans="1:8">
      <c r="A76" s="6">
        <v>59</v>
      </c>
      <c r="B76" s="8" t="s">
        <v>64</v>
      </c>
      <c r="C76" s="6">
        <v>7</v>
      </c>
      <c r="D76" s="6">
        <v>6</v>
      </c>
      <c r="E76" s="6">
        <v>7</v>
      </c>
      <c r="F76" s="6">
        <v>4</v>
      </c>
      <c r="G76" s="6">
        <f t="shared" si="2"/>
        <v>6.35</v>
      </c>
      <c r="H76" s="21">
        <f t="shared" si="1"/>
        <v>59</v>
      </c>
    </row>
    <row r="77" spans="1:8">
      <c r="A77" s="6">
        <v>60</v>
      </c>
      <c r="B77" s="8" t="s">
        <v>65</v>
      </c>
      <c r="C77" s="6">
        <v>6</v>
      </c>
      <c r="D77" s="6">
        <v>6</v>
      </c>
      <c r="E77" s="6">
        <v>6</v>
      </c>
      <c r="F77" s="6">
        <v>5</v>
      </c>
      <c r="G77" s="6">
        <f t="shared" si="2"/>
        <v>5.8999999999999995</v>
      </c>
      <c r="H77" s="21">
        <f t="shared" si="1"/>
        <v>69</v>
      </c>
    </row>
    <row r="78" spans="1:8">
      <c r="A78" s="6">
        <v>61</v>
      </c>
      <c r="B78" s="8" t="s">
        <v>66</v>
      </c>
      <c r="C78" s="6">
        <v>7</v>
      </c>
      <c r="D78" s="6">
        <v>7</v>
      </c>
      <c r="E78" s="6">
        <v>7</v>
      </c>
      <c r="F78" s="6">
        <v>7</v>
      </c>
      <c r="G78" s="6">
        <f t="shared" si="2"/>
        <v>7</v>
      </c>
      <c r="H78" s="21">
        <f t="shared" si="1"/>
        <v>40</v>
      </c>
    </row>
    <row r="79" spans="1:8">
      <c r="A79" s="6">
        <v>62</v>
      </c>
      <c r="B79" s="8" t="s">
        <v>97</v>
      </c>
      <c r="C79" s="6">
        <v>6</v>
      </c>
      <c r="D79" s="6">
        <v>5</v>
      </c>
      <c r="E79" s="6">
        <v>5</v>
      </c>
      <c r="F79" s="6">
        <v>6</v>
      </c>
      <c r="G79" s="6">
        <f t="shared" si="2"/>
        <v>5.4499999999999993</v>
      </c>
      <c r="H79" s="21">
        <f t="shared" si="1"/>
        <v>79</v>
      </c>
    </row>
    <row r="80" spans="1:8">
      <c r="A80" s="6">
        <v>63</v>
      </c>
      <c r="B80" s="8" t="s">
        <v>67</v>
      </c>
      <c r="C80" s="6">
        <v>7</v>
      </c>
      <c r="D80" s="6">
        <v>6</v>
      </c>
      <c r="E80" s="6">
        <v>6</v>
      </c>
      <c r="F80" s="6">
        <v>8</v>
      </c>
      <c r="G80" s="6">
        <f t="shared" si="2"/>
        <v>6.5499999999999989</v>
      </c>
      <c r="H80" s="21">
        <f t="shared" si="1"/>
        <v>51</v>
      </c>
    </row>
    <row r="81" spans="1:8">
      <c r="A81" s="6">
        <v>64</v>
      </c>
      <c r="B81" s="8" t="s">
        <v>68</v>
      </c>
      <c r="C81" s="6">
        <v>9</v>
      </c>
      <c r="D81" s="6">
        <v>8</v>
      </c>
      <c r="E81" s="6">
        <v>10</v>
      </c>
      <c r="F81" s="6">
        <v>8</v>
      </c>
      <c r="G81" s="6">
        <f t="shared" si="2"/>
        <v>8.75</v>
      </c>
      <c r="H81" s="21">
        <f t="shared" si="1"/>
        <v>6</v>
      </c>
    </row>
    <row r="82" spans="1:8">
      <c r="A82" s="6">
        <v>65</v>
      </c>
      <c r="B82" s="8" t="s">
        <v>69</v>
      </c>
      <c r="C82" s="6">
        <v>9</v>
      </c>
      <c r="D82" s="6">
        <v>8</v>
      </c>
      <c r="E82" s="6">
        <v>8</v>
      </c>
      <c r="F82" s="6">
        <v>8</v>
      </c>
      <c r="G82" s="6">
        <f t="shared" ref="G82:G112" si="3">C82*КоэфТехАспект+D82*КоэфНематАспект+E82*КоэфВизАспект+F82*КоэфСтоимАспект</f>
        <v>8.35</v>
      </c>
      <c r="H82" s="21">
        <f t="shared" si="1"/>
        <v>10</v>
      </c>
    </row>
    <row r="83" spans="1:8">
      <c r="A83" s="6">
        <v>66</v>
      </c>
      <c r="B83" s="8" t="s">
        <v>101</v>
      </c>
      <c r="C83" s="6">
        <v>6</v>
      </c>
      <c r="D83" s="6">
        <v>4</v>
      </c>
      <c r="E83" s="6">
        <v>6</v>
      </c>
      <c r="F83" s="6">
        <v>8</v>
      </c>
      <c r="G83" s="6">
        <f t="shared" si="3"/>
        <v>5.4999999999999991</v>
      </c>
      <c r="H83" s="21">
        <f t="shared" ref="H83:H112" si="4">IF($G83&gt;0,RANK(G83,$G$18:$G$217),"0")</f>
        <v>77</v>
      </c>
    </row>
    <row r="84" spans="1:8">
      <c r="A84" s="6">
        <v>67</v>
      </c>
      <c r="B84" s="8" t="s">
        <v>70</v>
      </c>
      <c r="C84" s="6">
        <v>6</v>
      </c>
      <c r="D84" s="6">
        <v>7</v>
      </c>
      <c r="E84" s="6">
        <v>7</v>
      </c>
      <c r="F84" s="6">
        <v>6</v>
      </c>
      <c r="G84" s="6">
        <f t="shared" si="3"/>
        <v>6.5499999999999989</v>
      </c>
      <c r="H84" s="21">
        <f t="shared" si="4"/>
        <v>51</v>
      </c>
    </row>
    <row r="85" spans="1:8">
      <c r="A85" s="6">
        <v>68</v>
      </c>
      <c r="B85" s="8" t="s">
        <v>71</v>
      </c>
      <c r="C85" s="6">
        <v>8</v>
      </c>
      <c r="D85" s="6">
        <v>8</v>
      </c>
      <c r="E85" s="6">
        <v>7</v>
      </c>
      <c r="F85" s="6">
        <v>8</v>
      </c>
      <c r="G85" s="6">
        <f t="shared" si="3"/>
        <v>7.8</v>
      </c>
      <c r="H85" s="21">
        <f t="shared" si="4"/>
        <v>18</v>
      </c>
    </row>
    <row r="86" spans="1:8">
      <c r="A86" s="6">
        <v>69</v>
      </c>
      <c r="B86" s="8" t="s">
        <v>72</v>
      </c>
      <c r="C86" s="6">
        <v>10</v>
      </c>
      <c r="D86" s="6">
        <v>10</v>
      </c>
      <c r="E86" s="6">
        <v>10</v>
      </c>
      <c r="F86" s="6">
        <v>9</v>
      </c>
      <c r="G86" s="6">
        <f t="shared" si="3"/>
        <v>9.9</v>
      </c>
      <c r="H86" s="21">
        <f t="shared" si="4"/>
        <v>1</v>
      </c>
    </row>
    <row r="87" spans="1:8">
      <c r="A87" s="6">
        <v>70</v>
      </c>
      <c r="B87" s="8" t="s">
        <v>73</v>
      </c>
      <c r="C87" s="6">
        <v>8</v>
      </c>
      <c r="D87" s="6">
        <v>6</v>
      </c>
      <c r="E87" s="6">
        <v>7</v>
      </c>
      <c r="F87" s="6">
        <v>7</v>
      </c>
      <c r="G87" s="6">
        <f t="shared" si="3"/>
        <v>7</v>
      </c>
      <c r="H87" s="21">
        <f t="shared" si="4"/>
        <v>40</v>
      </c>
    </row>
    <row r="88" spans="1:8">
      <c r="A88" s="6">
        <v>71</v>
      </c>
      <c r="B88" s="8" t="s">
        <v>74</v>
      </c>
      <c r="C88" s="6">
        <v>7</v>
      </c>
      <c r="D88" s="6">
        <v>7</v>
      </c>
      <c r="E88" s="6">
        <v>8</v>
      </c>
      <c r="F88" s="6">
        <v>6</v>
      </c>
      <c r="G88" s="6">
        <f t="shared" si="3"/>
        <v>7.1</v>
      </c>
      <c r="H88" s="21">
        <f t="shared" si="4"/>
        <v>36</v>
      </c>
    </row>
    <row r="89" spans="1:8">
      <c r="A89" s="6">
        <v>72</v>
      </c>
      <c r="B89" s="8" t="s">
        <v>75</v>
      </c>
      <c r="C89" s="6">
        <v>9</v>
      </c>
      <c r="D89" s="6">
        <v>8</v>
      </c>
      <c r="E89" s="6">
        <v>7</v>
      </c>
      <c r="F89" s="6">
        <v>8</v>
      </c>
      <c r="G89" s="6">
        <f t="shared" si="3"/>
        <v>8.15</v>
      </c>
      <c r="H89" s="21">
        <f t="shared" si="4"/>
        <v>12</v>
      </c>
    </row>
    <row r="90" spans="1:8">
      <c r="A90" s="6">
        <v>73</v>
      </c>
      <c r="B90" s="8" t="s">
        <v>76</v>
      </c>
      <c r="C90" s="6">
        <v>8</v>
      </c>
      <c r="D90" s="6">
        <v>7</v>
      </c>
      <c r="E90" s="6">
        <v>7</v>
      </c>
      <c r="F90" s="6">
        <v>6</v>
      </c>
      <c r="G90" s="6">
        <f t="shared" si="3"/>
        <v>7.25</v>
      </c>
      <c r="H90" s="21">
        <f t="shared" si="4"/>
        <v>32</v>
      </c>
    </row>
    <row r="91" spans="1:8">
      <c r="A91" s="6">
        <v>74</v>
      </c>
      <c r="B91" s="8" t="s">
        <v>77</v>
      </c>
      <c r="C91" s="6">
        <v>4</v>
      </c>
      <c r="D91" s="6">
        <v>9</v>
      </c>
      <c r="E91" s="6">
        <v>10</v>
      </c>
      <c r="F91" s="6">
        <v>8</v>
      </c>
      <c r="G91" s="6">
        <f t="shared" si="3"/>
        <v>7.35</v>
      </c>
      <c r="H91" s="21">
        <f t="shared" si="4"/>
        <v>29</v>
      </c>
    </row>
    <row r="92" spans="1:8">
      <c r="A92" s="6">
        <v>75</v>
      </c>
      <c r="B92" s="8" t="s">
        <v>78</v>
      </c>
      <c r="C92" s="6">
        <v>6</v>
      </c>
      <c r="D92" s="6">
        <v>6</v>
      </c>
      <c r="E92" s="6">
        <v>7</v>
      </c>
      <c r="F92" s="6">
        <v>7</v>
      </c>
      <c r="G92" s="6">
        <f t="shared" si="3"/>
        <v>6.3</v>
      </c>
      <c r="H92" s="21">
        <f t="shared" si="4"/>
        <v>62</v>
      </c>
    </row>
    <row r="93" spans="1:8">
      <c r="A93" s="6">
        <v>76</v>
      </c>
      <c r="B93" s="8" t="s">
        <v>79</v>
      </c>
      <c r="C93" s="6">
        <v>7</v>
      </c>
      <c r="D93" s="6">
        <v>6</v>
      </c>
      <c r="E93" s="6">
        <v>7</v>
      </c>
      <c r="F93" s="6">
        <v>7</v>
      </c>
      <c r="G93" s="6">
        <f t="shared" si="3"/>
        <v>6.6499999999999995</v>
      </c>
      <c r="H93" s="21">
        <f t="shared" si="4"/>
        <v>50</v>
      </c>
    </row>
    <row r="94" spans="1:8">
      <c r="A94" s="6">
        <v>77</v>
      </c>
      <c r="B94" s="8" t="s">
        <v>80</v>
      </c>
      <c r="C94" s="6">
        <v>9</v>
      </c>
      <c r="D94" s="6">
        <v>6</v>
      </c>
      <c r="E94" s="6">
        <v>8</v>
      </c>
      <c r="F94" s="6">
        <v>7</v>
      </c>
      <c r="G94" s="6">
        <f t="shared" si="3"/>
        <v>7.55</v>
      </c>
      <c r="H94" s="21">
        <f t="shared" si="4"/>
        <v>22</v>
      </c>
    </row>
    <row r="95" spans="1:8">
      <c r="A95" s="6">
        <v>78</v>
      </c>
      <c r="B95" s="8" t="s">
        <v>81</v>
      </c>
      <c r="C95" s="6">
        <v>8</v>
      </c>
      <c r="D95" s="6">
        <v>7</v>
      </c>
      <c r="E95" s="6">
        <v>8</v>
      </c>
      <c r="F95" s="6">
        <v>7</v>
      </c>
      <c r="G95" s="6">
        <f t="shared" si="3"/>
        <v>7.55</v>
      </c>
      <c r="H95" s="21">
        <f t="shared" si="4"/>
        <v>22</v>
      </c>
    </row>
    <row r="96" spans="1:8">
      <c r="A96" s="6">
        <v>79</v>
      </c>
      <c r="B96" s="8" t="s">
        <v>103</v>
      </c>
      <c r="C96" s="6"/>
      <c r="D96" s="6"/>
      <c r="E96" s="6"/>
      <c r="F96" s="6"/>
      <c r="G96" s="6">
        <f t="shared" si="3"/>
        <v>0</v>
      </c>
      <c r="H96" s="21" t="str">
        <f t="shared" si="4"/>
        <v>0</v>
      </c>
    </row>
    <row r="97" spans="1:8">
      <c r="A97" s="6">
        <v>80</v>
      </c>
      <c r="B97" s="8" t="s">
        <v>82</v>
      </c>
      <c r="C97" s="6">
        <v>10</v>
      </c>
      <c r="D97" s="6">
        <v>9</v>
      </c>
      <c r="E97" s="6">
        <v>10</v>
      </c>
      <c r="F97" s="6">
        <v>9</v>
      </c>
      <c r="G97" s="6">
        <f t="shared" si="3"/>
        <v>9.5500000000000007</v>
      </c>
      <c r="H97" s="21">
        <f t="shared" si="4"/>
        <v>2</v>
      </c>
    </row>
    <row r="98" spans="1:8">
      <c r="A98" s="6">
        <v>81</v>
      </c>
      <c r="B98" s="8" t="s">
        <v>83</v>
      </c>
      <c r="C98" s="6">
        <v>5</v>
      </c>
      <c r="D98" s="6">
        <v>4</v>
      </c>
      <c r="E98" s="6">
        <v>5</v>
      </c>
      <c r="F98" s="6">
        <v>9</v>
      </c>
      <c r="G98" s="6">
        <f t="shared" si="3"/>
        <v>5.0500000000000007</v>
      </c>
      <c r="H98" s="21">
        <f t="shared" si="4"/>
        <v>84</v>
      </c>
    </row>
    <row r="99" spans="1:8">
      <c r="A99" s="6">
        <v>82</v>
      </c>
      <c r="B99" s="9" t="s">
        <v>100</v>
      </c>
      <c r="C99" s="6">
        <v>7</v>
      </c>
      <c r="D99" s="6">
        <v>7</v>
      </c>
      <c r="E99" s="6">
        <v>8</v>
      </c>
      <c r="F99" s="6">
        <v>9</v>
      </c>
      <c r="G99" s="6">
        <f t="shared" si="3"/>
        <v>7.4</v>
      </c>
      <c r="H99" s="21">
        <f t="shared" si="4"/>
        <v>27</v>
      </c>
    </row>
    <row r="100" spans="1:8">
      <c r="A100" s="6">
        <v>83</v>
      </c>
      <c r="B100" s="8" t="s">
        <v>84</v>
      </c>
      <c r="C100" s="6">
        <v>7</v>
      </c>
      <c r="D100" s="6">
        <v>4</v>
      </c>
      <c r="E100" s="6">
        <v>5</v>
      </c>
      <c r="F100" s="6">
        <v>9</v>
      </c>
      <c r="G100" s="6">
        <f t="shared" si="3"/>
        <v>5.75</v>
      </c>
      <c r="H100" s="21">
        <f t="shared" si="4"/>
        <v>71</v>
      </c>
    </row>
    <row r="101" spans="1:8">
      <c r="A101" s="6">
        <v>84</v>
      </c>
      <c r="B101" s="8" t="s">
        <v>85</v>
      </c>
      <c r="C101" s="6">
        <v>9</v>
      </c>
      <c r="D101" s="6">
        <v>5</v>
      </c>
      <c r="E101" s="6">
        <v>7</v>
      </c>
      <c r="F101" s="6">
        <v>6</v>
      </c>
      <c r="G101" s="6">
        <f t="shared" si="3"/>
        <v>6.9</v>
      </c>
      <c r="H101" s="21">
        <f t="shared" si="4"/>
        <v>42</v>
      </c>
    </row>
    <row r="102" spans="1:8">
      <c r="A102" s="6">
        <v>85</v>
      </c>
      <c r="B102" s="8" t="s">
        <v>86</v>
      </c>
      <c r="C102" s="6">
        <v>7</v>
      </c>
      <c r="D102" s="6">
        <v>7</v>
      </c>
      <c r="E102" s="6">
        <v>8</v>
      </c>
      <c r="F102" s="6">
        <v>8</v>
      </c>
      <c r="G102" s="6">
        <f t="shared" si="3"/>
        <v>7.3</v>
      </c>
      <c r="H102" s="21">
        <f t="shared" si="4"/>
        <v>31</v>
      </c>
    </row>
    <row r="103" spans="1:8">
      <c r="A103" s="6">
        <v>86</v>
      </c>
      <c r="B103" s="8" t="s">
        <v>87</v>
      </c>
      <c r="C103" s="6">
        <v>7</v>
      </c>
      <c r="D103" s="6">
        <v>6</v>
      </c>
      <c r="E103" s="6">
        <v>9</v>
      </c>
      <c r="F103" s="6">
        <v>10</v>
      </c>
      <c r="G103" s="6">
        <f t="shared" si="3"/>
        <v>7.3499999999999988</v>
      </c>
      <c r="H103" s="21">
        <f t="shared" si="4"/>
        <v>30</v>
      </c>
    </row>
    <row r="104" spans="1:8">
      <c r="A104" s="6">
        <v>87</v>
      </c>
      <c r="B104" s="8" t="s">
        <v>88</v>
      </c>
      <c r="C104" s="6">
        <v>8</v>
      </c>
      <c r="D104" s="6">
        <v>6</v>
      </c>
      <c r="E104" s="6">
        <v>7</v>
      </c>
      <c r="F104" s="6">
        <v>8</v>
      </c>
      <c r="G104" s="6">
        <f t="shared" si="3"/>
        <v>7.1</v>
      </c>
      <c r="H104" s="21">
        <f t="shared" si="4"/>
        <v>36</v>
      </c>
    </row>
    <row r="105" spans="1:8">
      <c r="A105" s="6">
        <v>88</v>
      </c>
      <c r="B105" s="8" t="s">
        <v>89</v>
      </c>
      <c r="C105" s="6">
        <v>6</v>
      </c>
      <c r="D105" s="6">
        <v>5</v>
      </c>
      <c r="E105" s="6">
        <v>8</v>
      </c>
      <c r="F105" s="6">
        <v>7</v>
      </c>
      <c r="G105" s="6">
        <f t="shared" si="3"/>
        <v>6.1499999999999995</v>
      </c>
      <c r="H105" s="21">
        <f t="shared" si="4"/>
        <v>64</v>
      </c>
    </row>
    <row r="106" spans="1:8">
      <c r="A106" s="6">
        <v>89</v>
      </c>
      <c r="B106" s="8" t="s">
        <v>90</v>
      </c>
      <c r="C106" s="6">
        <v>9</v>
      </c>
      <c r="D106" s="6">
        <v>8</v>
      </c>
      <c r="E106" s="6">
        <v>9</v>
      </c>
      <c r="F106" s="6">
        <v>8</v>
      </c>
      <c r="G106" s="6">
        <f t="shared" si="3"/>
        <v>8.5499999999999989</v>
      </c>
      <c r="H106" s="21">
        <f t="shared" si="4"/>
        <v>8</v>
      </c>
    </row>
    <row r="107" spans="1:8">
      <c r="A107" s="6">
        <v>90</v>
      </c>
      <c r="B107" s="8" t="s">
        <v>91</v>
      </c>
      <c r="C107" s="6">
        <v>6</v>
      </c>
      <c r="D107" s="6">
        <v>5</v>
      </c>
      <c r="E107" s="6">
        <v>5</v>
      </c>
      <c r="F107" s="6">
        <v>8</v>
      </c>
      <c r="G107" s="6">
        <f t="shared" si="3"/>
        <v>5.6499999999999995</v>
      </c>
      <c r="H107" s="21">
        <f t="shared" si="4"/>
        <v>75</v>
      </c>
    </row>
    <row r="108" spans="1:8">
      <c r="A108" s="6">
        <v>91</v>
      </c>
      <c r="B108" s="8" t="s">
        <v>92</v>
      </c>
      <c r="C108" s="6">
        <v>9</v>
      </c>
      <c r="D108" s="6">
        <v>6</v>
      </c>
      <c r="E108" s="6">
        <v>9</v>
      </c>
      <c r="F108" s="6">
        <v>7</v>
      </c>
      <c r="G108" s="6">
        <f t="shared" si="3"/>
        <v>7.75</v>
      </c>
      <c r="H108" s="21">
        <f t="shared" si="4"/>
        <v>19</v>
      </c>
    </row>
    <row r="109" spans="1:8">
      <c r="A109" s="6">
        <v>92</v>
      </c>
      <c r="B109" s="8" t="s">
        <v>93</v>
      </c>
      <c r="C109" s="6">
        <v>8</v>
      </c>
      <c r="D109" s="6">
        <v>10</v>
      </c>
      <c r="E109" s="6">
        <v>10</v>
      </c>
      <c r="F109" s="6">
        <v>8</v>
      </c>
      <c r="G109" s="6">
        <f t="shared" si="3"/>
        <v>9.1000000000000014</v>
      </c>
      <c r="H109" s="21">
        <f t="shared" si="4"/>
        <v>4</v>
      </c>
    </row>
    <row r="110" spans="1:8">
      <c r="A110" s="6">
        <v>93</v>
      </c>
      <c r="B110" s="8" t="s">
        <v>94</v>
      </c>
      <c r="C110" s="6">
        <v>7</v>
      </c>
      <c r="D110" s="6">
        <v>5</v>
      </c>
      <c r="E110" s="6">
        <v>7</v>
      </c>
      <c r="F110" s="6">
        <v>6</v>
      </c>
      <c r="G110" s="6">
        <f t="shared" si="3"/>
        <v>6.1999999999999993</v>
      </c>
      <c r="H110" s="21">
        <f t="shared" si="4"/>
        <v>63</v>
      </c>
    </row>
    <row r="111" spans="1:8">
      <c r="A111" s="6">
        <v>94</v>
      </c>
      <c r="B111" s="8" t="s">
        <v>95</v>
      </c>
      <c r="C111" s="6">
        <v>9</v>
      </c>
      <c r="D111" s="6">
        <v>8</v>
      </c>
      <c r="E111" s="6">
        <v>8</v>
      </c>
      <c r="F111" s="6">
        <v>9</v>
      </c>
      <c r="G111" s="6">
        <f t="shared" si="3"/>
        <v>8.4499999999999993</v>
      </c>
      <c r="H111" s="21">
        <f t="shared" si="4"/>
        <v>9</v>
      </c>
    </row>
    <row r="112" spans="1:8">
      <c r="A112" s="6">
        <v>95</v>
      </c>
      <c r="B112" s="8" t="s">
        <v>96</v>
      </c>
      <c r="C112" s="6"/>
      <c r="D112" s="6"/>
      <c r="E112" s="6"/>
      <c r="F112" s="6"/>
      <c r="G112" s="6">
        <f t="shared" si="3"/>
        <v>0</v>
      </c>
      <c r="H112" s="21" t="str">
        <f t="shared" si="4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КоэфВизАспект</vt:lpstr>
      <vt:lpstr>КоэфНематАспект</vt:lpstr>
      <vt:lpstr>КоэфСтоимАспект</vt:lpstr>
      <vt:lpstr>КоэфТехАспект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Нотик</cp:lastModifiedBy>
  <dcterms:created xsi:type="dcterms:W3CDTF">2012-03-14T19:22:46Z</dcterms:created>
  <dcterms:modified xsi:type="dcterms:W3CDTF">2012-03-17T19:04:16Z</dcterms:modified>
</cp:coreProperties>
</file>